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60" activeTab="1"/>
  </bookViews>
  <sheets>
    <sheet name="aktualne" sheetId="1" r:id="rId1"/>
    <sheet name="propozycje zmian" sheetId="2" r:id="rId2"/>
  </sheets>
  <definedNames>
    <definedName name="_xlnm.Print_Area" localSheetId="1">'propozycje zmian'!$A$1:$AF$69</definedName>
  </definedNames>
  <calcPr fullCalcOnLoad="1"/>
</workbook>
</file>

<file path=xl/sharedStrings.xml><?xml version="1.0" encoding="utf-8"?>
<sst xmlns="http://schemas.openxmlformats.org/spreadsheetml/2006/main" count="432" uniqueCount="113">
  <si>
    <t>Państwowa Wyższa Szkoła Zawodowa im. Prezydenta Stanisława Wojciechowskiego w Kaliszu</t>
  </si>
  <si>
    <t>specjalność: Gospodarowanie nieruchomościami -  stacjonarne</t>
  </si>
  <si>
    <t>Rok akademicki: 2011/2012   I ROK</t>
  </si>
  <si>
    <t>L.P.</t>
  </si>
  <si>
    <t>PRZEDMIOT</t>
  </si>
  <si>
    <t>ŁĄCZNA LICZBA GODZIN</t>
  </si>
  <si>
    <t>PK</t>
  </si>
  <si>
    <t>E/Z</t>
  </si>
  <si>
    <t>W</t>
  </si>
  <si>
    <t>Ć</t>
  </si>
  <si>
    <t>ROK I</t>
  </si>
  <si>
    <t>ROK II</t>
  </si>
  <si>
    <t>ROK III</t>
  </si>
  <si>
    <t>SEMESTR 1</t>
  </si>
  <si>
    <t>SEMESTR 2</t>
  </si>
  <si>
    <t>SEMESTR 3</t>
  </si>
  <si>
    <t>SEMESTR 4</t>
  </si>
  <si>
    <t>SEMESTR 5</t>
  </si>
  <si>
    <t>SEMESTR 6</t>
  </si>
  <si>
    <t>R</t>
  </si>
  <si>
    <t xml:space="preserve">I PRZEDMIOTY PODSTAWOWE   </t>
  </si>
  <si>
    <t>-</t>
  </si>
  <si>
    <t>Podstawy zarządzania</t>
  </si>
  <si>
    <t xml:space="preserve">E </t>
  </si>
  <si>
    <t>Nauki o organizacji</t>
  </si>
  <si>
    <t>Z</t>
  </si>
  <si>
    <t>Mikroekonomia</t>
  </si>
  <si>
    <t>E</t>
  </si>
  <si>
    <t>Finanse</t>
  </si>
  <si>
    <t xml:space="preserve">Prawo </t>
  </si>
  <si>
    <t>Matematyka</t>
  </si>
  <si>
    <t>Statystyka opisowa</t>
  </si>
  <si>
    <t>II PRZEDMIOTY KIERUNKOWE</t>
  </si>
  <si>
    <t>Zachowania organizacyjne</t>
  </si>
  <si>
    <t>Zarządzanie projektami</t>
  </si>
  <si>
    <t>15</t>
  </si>
  <si>
    <t>Zarządzanie zasobami ludzkimi</t>
  </si>
  <si>
    <t>Zarządzanie jakością</t>
  </si>
  <si>
    <t>Informatyka w zarządzaniu</t>
  </si>
  <si>
    <t>30</t>
  </si>
  <si>
    <t xml:space="preserve">Marketing </t>
  </si>
  <si>
    <t>4</t>
  </si>
  <si>
    <t>Badania marketingowe</t>
  </si>
  <si>
    <t>Rachunkowość finansowa</t>
  </si>
  <si>
    <t>Finanse przedsiębiorstwa</t>
  </si>
  <si>
    <t>III INNE WYMAGANIA</t>
  </si>
  <si>
    <t>Język obcy</t>
  </si>
  <si>
    <t>Socjologia ogólna</t>
  </si>
  <si>
    <t>Rozwój i funkcjonowanie gospodarki</t>
  </si>
  <si>
    <t>Filozofia</t>
  </si>
  <si>
    <t>Wychowanie fizyczne</t>
  </si>
  <si>
    <t>Technologia informacyjna</t>
  </si>
  <si>
    <t>Ochrona własności intelektualnej</t>
  </si>
  <si>
    <t>Bezpieczeństwo i higiena pracy</t>
  </si>
  <si>
    <t>Kultura komunikowania</t>
  </si>
  <si>
    <t>Metodyka studiowania</t>
  </si>
  <si>
    <t>Seminarium dyplomowe</t>
  </si>
  <si>
    <t>Praktyki zawodowe</t>
  </si>
  <si>
    <t>Zajęcia ogólnouczelniane</t>
  </si>
  <si>
    <t>Suma I+II+III</t>
  </si>
  <si>
    <t>PRZEDMIOTY SPECJALIZACYJNE I SPECJALNOŚCIOWE</t>
  </si>
  <si>
    <t>Rynek nieruchomości</t>
  </si>
  <si>
    <t>Regulacje prawne nieruchomości</t>
  </si>
  <si>
    <t>Analiza finansowo - ekonomiczna</t>
  </si>
  <si>
    <t>Komunikacja i negocjacje na rynku nieruchomości</t>
  </si>
  <si>
    <t>Zarządzanie strategiczne</t>
  </si>
  <si>
    <t>Planowanie i gospodarowanie przestrzenne</t>
  </si>
  <si>
    <t>Rachunek efektywności inwestycji</t>
  </si>
  <si>
    <t>Marketing na rynku nieruchomości</t>
  </si>
  <si>
    <t>Obrót nieruchomościami</t>
  </si>
  <si>
    <t>Podatki i opłaty w gospodarce nieruchomościami</t>
  </si>
  <si>
    <t>Zastosowanie informatyki w obsłudze rynku nieruchomości</t>
  </si>
  <si>
    <t>Zarządzanie nieruchomościami</t>
  </si>
  <si>
    <t>Metody wyceny nieruchomości</t>
  </si>
  <si>
    <t>Techniczne aspekty zarządzania nieruchomościami</t>
  </si>
  <si>
    <t>Zarządzanie przedsięwzięciami inwestycyjnymi</t>
  </si>
  <si>
    <t>Polityka gmin w zakresie gospodarki nieruchomościami</t>
  </si>
  <si>
    <t>Finansowanie inwestycji i nieruchomości</t>
  </si>
  <si>
    <t>Razem godziny</t>
  </si>
  <si>
    <r>
      <t>Prawo administracyjne</t>
    </r>
    <r>
      <rPr>
        <sz val="10"/>
        <color indexed="10"/>
        <rFont val="Times New Roman"/>
        <family val="1"/>
      </rPr>
      <t xml:space="preserve"> i potępowanie administracyjne</t>
    </r>
  </si>
  <si>
    <t xml:space="preserve">I MODUŁ PODSTAWOWY   </t>
  </si>
  <si>
    <t>II MODUŁ KIERUNKOWY</t>
  </si>
  <si>
    <t>III MODUŁ INNE WYMAGANIA</t>
  </si>
  <si>
    <t>IV MODUŁ WYBORU OGRANICZONEGO</t>
  </si>
  <si>
    <t>V MODUŁ WYBORU SWOBODNEGO</t>
  </si>
  <si>
    <t>34a</t>
  </si>
  <si>
    <t>35a</t>
  </si>
  <si>
    <t>36a</t>
  </si>
  <si>
    <t>Techniki i technologie studiowania</t>
  </si>
  <si>
    <t xml:space="preserve">Rynek nieruchomości komercyjnych </t>
  </si>
  <si>
    <t>Rynek nieruchomości mieszkaniowych</t>
  </si>
  <si>
    <t>Przedsiębiorczość i innowacyjność w MŚP</t>
  </si>
  <si>
    <t>Planowanie i zagospodarowanie przestrzenne</t>
  </si>
  <si>
    <t>8 tygodni</t>
  </si>
  <si>
    <t>4 tygodnie</t>
  </si>
  <si>
    <t>Windykacja należności cywilno-prawnych</t>
  </si>
  <si>
    <t>Analiza ekonomiczna przedsiębiorstwa</t>
  </si>
  <si>
    <t>RAZEM</t>
  </si>
  <si>
    <t>VI MODUŁ PRAKTYKI ZAWODOWE</t>
  </si>
  <si>
    <t>24 a</t>
  </si>
  <si>
    <t xml:space="preserve">Egzekucja zobowiązań podatkowych </t>
  </si>
  <si>
    <t>Prawo  i potępowanie administracyjne</t>
  </si>
  <si>
    <t>Przygotowanie do egzaminu dyplomowego</t>
  </si>
  <si>
    <t>Etyka zarzadzania</t>
  </si>
  <si>
    <t>36</t>
  </si>
  <si>
    <t>180</t>
  </si>
  <si>
    <t>150</t>
  </si>
  <si>
    <t>3</t>
  </si>
  <si>
    <t>45</t>
  </si>
  <si>
    <t>60</t>
  </si>
  <si>
    <t>8</t>
  </si>
  <si>
    <t>Samorzad gospodarczy i zawodowy</t>
  </si>
  <si>
    <t>Gospodarowanie Nieruchomościami     2014/2015    II rok  (studia  stacjonarne)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</si>
</sst>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49" fontId="4" fillId="0" borderId="1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0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horizontal="left" vertical="top"/>
      <protection/>
    </xf>
    <xf numFmtId="0" fontId="4" fillId="0" borderId="23" xfId="0" applyNumberFormat="1" applyFont="1" applyFill="1" applyBorder="1" applyAlignment="1" applyProtection="1">
      <alignment horizontal="left" vertical="top"/>
      <protection/>
    </xf>
    <xf numFmtId="0" fontId="5" fillId="0" borderId="23" xfId="0" applyNumberFormat="1" applyFont="1" applyFill="1" applyBorder="1" applyAlignment="1" applyProtection="1">
      <alignment horizontal="left" vertical="top"/>
      <protection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2" xfId="0" applyNumberFormat="1" applyFont="1" applyFill="1" applyBorder="1" applyAlignment="1" applyProtection="1">
      <alignment horizontal="left" vertical="top"/>
      <protection/>
    </xf>
    <xf numFmtId="0" fontId="9" fillId="0" borderId="24" xfId="0" applyNumberFormat="1" applyFont="1" applyFill="1" applyBorder="1" applyAlignment="1" applyProtection="1">
      <alignment vertical="top"/>
      <protection/>
    </xf>
    <xf numFmtId="0" fontId="4" fillId="0" borderId="11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20" xfId="0" applyNumberFormat="1" applyFont="1" applyFill="1" applyBorder="1" applyAlignment="1" applyProtection="1">
      <alignment horizontal="left" vertical="top" wrapText="1" shrinkToFit="1"/>
      <protection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20" xfId="0" applyNumberFormat="1" applyFont="1" applyFill="1" applyBorder="1" applyAlignment="1" applyProtection="1">
      <alignment horizontal="left" vertical="top" wrapText="1"/>
      <protection/>
    </xf>
    <xf numFmtId="0" fontId="11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22" xfId="0" applyNumberFormat="1" applyFont="1" applyFill="1" applyBorder="1" applyAlignment="1" applyProtection="1">
      <alignment horizontal="left" vertical="top"/>
      <protection/>
    </xf>
    <xf numFmtId="0" fontId="11" fillId="0" borderId="22" xfId="0" applyNumberFormat="1" applyFont="1" applyFill="1" applyBorder="1" applyAlignment="1" applyProtection="1">
      <alignment horizontal="left" vertical="top"/>
      <protection/>
    </xf>
    <xf numFmtId="0" fontId="11" fillId="0" borderId="28" xfId="0" applyNumberFormat="1" applyFont="1" applyFill="1" applyBorder="1" applyAlignment="1" applyProtection="1">
      <alignment vertical="top"/>
      <protection/>
    </xf>
    <xf numFmtId="0" fontId="11" fillId="0" borderId="11" xfId="0" applyFont="1" applyBorder="1" applyAlignment="1">
      <alignment horizontal="center"/>
    </xf>
    <xf numFmtId="0" fontId="11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0" fontId="16" fillId="32" borderId="18" xfId="0" applyFont="1" applyFill="1" applyBorder="1" applyAlignment="1">
      <alignment horizontal="center"/>
    </xf>
    <xf numFmtId="0" fontId="16" fillId="32" borderId="19" xfId="0" applyFont="1" applyFill="1" applyBorder="1" applyAlignment="1">
      <alignment horizontal="center"/>
    </xf>
    <xf numFmtId="0" fontId="16" fillId="32" borderId="17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0" fontId="16" fillId="32" borderId="18" xfId="0" applyFont="1" applyFill="1" applyBorder="1" applyAlignment="1">
      <alignment horizontal="center"/>
    </xf>
    <xf numFmtId="0" fontId="16" fillId="32" borderId="19" xfId="0" applyFont="1" applyFill="1" applyBorder="1" applyAlignment="1">
      <alignment horizontal="center"/>
    </xf>
    <xf numFmtId="0" fontId="16" fillId="32" borderId="17" xfId="0" applyFont="1" applyFill="1" applyBorder="1" applyAlignment="1">
      <alignment horizontal="center"/>
    </xf>
    <xf numFmtId="0" fontId="15" fillId="32" borderId="17" xfId="0" applyFont="1" applyFill="1" applyBorder="1" applyAlignment="1">
      <alignment horizontal="center"/>
    </xf>
    <xf numFmtId="0" fontId="15" fillId="32" borderId="28" xfId="0" applyFont="1" applyFill="1" applyBorder="1" applyAlignment="1">
      <alignment horizontal="center"/>
    </xf>
    <xf numFmtId="0" fontId="15" fillId="32" borderId="19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6" fillId="32" borderId="17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0" fontId="16" fillId="32" borderId="18" xfId="0" applyFont="1" applyFill="1" applyBorder="1" applyAlignment="1">
      <alignment horizontal="center"/>
    </xf>
    <xf numFmtId="0" fontId="16" fillId="32" borderId="19" xfId="0" applyFont="1" applyFill="1" applyBorder="1" applyAlignment="1">
      <alignment horizontal="center"/>
    </xf>
    <xf numFmtId="0" fontId="9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16" fillId="32" borderId="27" xfId="0" applyFont="1" applyFill="1" applyBorder="1" applyAlignment="1">
      <alignment horizontal="center"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NumberFormat="1" applyFont="1" applyFill="1" applyBorder="1" applyAlignment="1" applyProtection="1">
      <alignment horizontal="left" vertical="top"/>
      <protection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7" xfId="0" applyNumberFormat="1" applyFont="1" applyFill="1" applyBorder="1" applyAlignment="1" applyProtection="1">
      <alignment horizontal="left" vertical="top"/>
      <protection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NumberFormat="1" applyFont="1" applyFill="1" applyBorder="1" applyAlignment="1" applyProtection="1">
      <alignment horizontal="left" vertical="top"/>
      <protection/>
    </xf>
    <xf numFmtId="0" fontId="4" fillId="0" borderId="30" xfId="0" applyFont="1" applyBorder="1" applyAlignment="1">
      <alignment horizontal="center"/>
    </xf>
    <xf numFmtId="0" fontId="4" fillId="0" borderId="42" xfId="0" applyNumberFormat="1" applyFont="1" applyFill="1" applyBorder="1" applyAlignment="1" applyProtection="1">
      <alignment horizontal="left" vertical="top"/>
      <protection/>
    </xf>
    <xf numFmtId="0" fontId="4" fillId="0" borderId="31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4" fillId="0" borderId="43" xfId="0" applyNumberFormat="1" applyFont="1" applyFill="1" applyBorder="1" applyAlignment="1" applyProtection="1">
      <alignment horizontal="left" vertical="top"/>
      <protection/>
    </xf>
    <xf numFmtId="49" fontId="4" fillId="0" borderId="38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44" xfId="0" applyNumberFormat="1" applyFont="1" applyFill="1" applyBorder="1" applyAlignment="1" applyProtection="1">
      <alignment horizontal="left" vertical="top"/>
      <protection/>
    </xf>
    <xf numFmtId="49" fontId="4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/>
    </xf>
    <xf numFmtId="0" fontId="4" fillId="0" borderId="45" xfId="0" applyNumberFormat="1" applyFont="1" applyFill="1" applyBorder="1" applyAlignment="1" applyProtection="1">
      <alignment horizontal="left" vertical="top"/>
      <protection/>
    </xf>
    <xf numFmtId="0" fontId="4" fillId="0" borderId="44" xfId="0" applyNumberFormat="1" applyFont="1" applyFill="1" applyBorder="1" applyAlignment="1" applyProtection="1">
      <alignment vertical="top"/>
      <protection/>
    </xf>
    <xf numFmtId="0" fontId="5" fillId="0" borderId="33" xfId="0" applyNumberFormat="1" applyFont="1" applyFill="1" applyBorder="1" applyAlignment="1" applyProtection="1">
      <alignment horizontal="left" vertical="top"/>
      <protection/>
    </xf>
    <xf numFmtId="0" fontId="4" fillId="0" borderId="14" xfId="0" applyFont="1" applyBorder="1" applyAlignment="1">
      <alignment horizontal="center"/>
    </xf>
    <xf numFmtId="0" fontId="4" fillId="0" borderId="46" xfId="0" applyNumberFormat="1" applyFont="1" applyFill="1" applyBorder="1" applyAlignment="1" applyProtection="1">
      <alignment horizontal="left" vertical="top"/>
      <protection/>
    </xf>
    <xf numFmtId="0" fontId="5" fillId="0" borderId="47" xfId="0" applyFont="1" applyBorder="1" applyAlignment="1">
      <alignment horizontal="center"/>
    </xf>
    <xf numFmtId="0" fontId="16" fillId="32" borderId="46" xfId="0" applyNumberFormat="1" applyFont="1" applyFill="1" applyBorder="1" applyAlignment="1" applyProtection="1">
      <alignment horizontal="left" vertical="top" wrapText="1" shrinkToFit="1"/>
      <protection/>
    </xf>
    <xf numFmtId="0" fontId="16" fillId="32" borderId="37" xfId="0" applyNumberFormat="1" applyFont="1" applyFill="1" applyBorder="1" applyAlignment="1" applyProtection="1">
      <alignment horizontal="left" vertical="top" wrapText="1" shrinkToFit="1"/>
      <protection/>
    </xf>
    <xf numFmtId="0" fontId="16" fillId="32" borderId="46" xfId="0" applyNumberFormat="1" applyFont="1" applyFill="1" applyBorder="1" applyAlignment="1" applyProtection="1">
      <alignment vertical="top" wrapText="1"/>
      <protection/>
    </xf>
    <xf numFmtId="0" fontId="6" fillId="0" borderId="0" xfId="0" applyFont="1" applyBorder="1" applyAlignment="1">
      <alignment/>
    </xf>
    <xf numFmtId="0" fontId="16" fillId="32" borderId="47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6" fillId="32" borderId="44" xfId="0" applyNumberFormat="1" applyFont="1" applyFill="1" applyBorder="1" applyAlignment="1" applyProtection="1">
      <alignment horizontal="left" vertical="top"/>
      <protection/>
    </xf>
    <xf numFmtId="0" fontId="16" fillId="32" borderId="44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>
      <alignment/>
    </xf>
    <xf numFmtId="0" fontId="9" fillId="0" borderId="48" xfId="0" applyFont="1" applyBorder="1" applyAlignment="1">
      <alignment/>
    </xf>
    <xf numFmtId="0" fontId="4" fillId="0" borderId="44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>
      <alignment/>
    </xf>
    <xf numFmtId="0" fontId="16" fillId="32" borderId="47" xfId="0" applyFont="1" applyFill="1" applyBorder="1" applyAlignment="1">
      <alignment horizontal="center"/>
    </xf>
    <xf numFmtId="0" fontId="4" fillId="0" borderId="43" xfId="0" applyNumberFormat="1" applyFont="1" applyFill="1" applyBorder="1" applyAlignment="1" applyProtection="1">
      <alignment vertical="top"/>
      <protection/>
    </xf>
    <xf numFmtId="0" fontId="4" fillId="0" borderId="46" xfId="0" applyNumberFormat="1" applyFont="1" applyFill="1" applyBorder="1" applyAlignment="1" applyProtection="1">
      <alignment vertical="top"/>
      <protection/>
    </xf>
    <xf numFmtId="0" fontId="4" fillId="0" borderId="49" xfId="0" applyFont="1" applyBorder="1" applyAlignment="1">
      <alignment horizontal="center"/>
    </xf>
    <xf numFmtId="0" fontId="5" fillId="0" borderId="45" xfId="0" applyNumberFormat="1" applyFont="1" applyFill="1" applyBorder="1" applyAlignment="1" applyProtection="1">
      <alignment horizontal="center" vertical="top"/>
      <protection/>
    </xf>
    <xf numFmtId="0" fontId="16" fillId="32" borderId="30" xfId="0" applyFont="1" applyFill="1" applyBorder="1" applyAlignment="1">
      <alignment horizontal="center"/>
    </xf>
    <xf numFmtId="0" fontId="16" fillId="32" borderId="3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6" fillId="32" borderId="31" xfId="0" applyFont="1" applyFill="1" applyBorder="1" applyAlignment="1">
      <alignment horizontal="center"/>
    </xf>
    <xf numFmtId="0" fontId="14" fillId="32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9" fillId="0" borderId="5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5" fillId="0" borderId="51" xfId="0" applyNumberFormat="1" applyFont="1" applyFill="1" applyBorder="1" applyAlignment="1" applyProtection="1">
      <alignment horizontal="left" vertical="top"/>
      <protection/>
    </xf>
    <xf numFmtId="0" fontId="16" fillId="32" borderId="11" xfId="0" applyFont="1" applyFill="1" applyBorder="1" applyAlignment="1">
      <alignment horizontal="center"/>
    </xf>
    <xf numFmtId="0" fontId="16" fillId="32" borderId="25" xfId="0" applyFont="1" applyFill="1" applyBorder="1" applyAlignment="1">
      <alignment horizontal="center"/>
    </xf>
    <xf numFmtId="0" fontId="16" fillId="32" borderId="26" xfId="0" applyFont="1" applyFill="1" applyBorder="1" applyAlignment="1">
      <alignment horizontal="center"/>
    </xf>
    <xf numFmtId="0" fontId="16" fillId="32" borderId="52" xfId="0" applyFont="1" applyFill="1" applyBorder="1" applyAlignment="1">
      <alignment horizontal="center"/>
    </xf>
    <xf numFmtId="0" fontId="15" fillId="32" borderId="27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6" fillId="32" borderId="43" xfId="0" applyNumberFormat="1" applyFont="1" applyFill="1" applyBorder="1" applyAlignment="1" applyProtection="1">
      <alignment horizontal="left" vertical="top" wrapText="1" shrinkToFit="1"/>
      <protection/>
    </xf>
    <xf numFmtId="0" fontId="16" fillId="32" borderId="38" xfId="0" applyFont="1" applyFill="1" applyBorder="1" applyAlignment="1">
      <alignment horizontal="center"/>
    </xf>
    <xf numFmtId="0" fontId="16" fillId="32" borderId="16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4" xfId="0" applyFont="1" applyFill="1" applyBorder="1" applyAlignment="1">
      <alignment horizontal="center"/>
    </xf>
    <xf numFmtId="0" fontId="16" fillId="32" borderId="39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5" fillId="32" borderId="29" xfId="0" applyNumberFormat="1" applyFont="1" applyFill="1" applyBorder="1" applyAlignment="1" applyProtection="1">
      <alignment horizontal="center" vertical="top" wrapText="1" shrinkToFit="1"/>
      <protection/>
    </xf>
    <xf numFmtId="0" fontId="15" fillId="32" borderId="29" xfId="0" applyFont="1" applyFill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53" xfId="0" applyNumberFormat="1" applyFont="1" applyBorder="1" applyAlignment="1">
      <alignment horizontal="center"/>
    </xf>
    <xf numFmtId="2" fontId="5" fillId="0" borderId="54" xfId="0" applyNumberFormat="1" applyFont="1" applyBorder="1" applyAlignment="1">
      <alignment horizontal="center"/>
    </xf>
    <xf numFmtId="2" fontId="5" fillId="0" borderId="55" xfId="0" applyNumberFormat="1" applyFont="1" applyBorder="1" applyAlignment="1">
      <alignment horizontal="center"/>
    </xf>
    <xf numFmtId="2" fontId="5" fillId="0" borderId="56" xfId="0" applyNumberFormat="1" applyFont="1" applyBorder="1" applyAlignment="1">
      <alignment horizontal="center"/>
    </xf>
    <xf numFmtId="2" fontId="5" fillId="0" borderId="57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58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8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6" fillId="0" borderId="5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1" fillId="0" borderId="59" xfId="0" applyFont="1" applyBorder="1" applyAlignment="1">
      <alignment horizontal="center"/>
    </xf>
    <xf numFmtId="0" fontId="5" fillId="0" borderId="59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view="pageBreakPreview" zoomScale="60" zoomScalePageLayoutView="0" workbookViewId="0" topLeftCell="A38">
      <selection activeCell="W48" sqref="W48"/>
    </sheetView>
  </sheetViews>
  <sheetFormatPr defaultColWidth="9.140625" defaultRowHeight="12.75"/>
  <cols>
    <col min="1" max="1" width="5.140625" style="10" customWidth="1"/>
    <col min="2" max="2" width="49.140625" style="6" customWidth="1"/>
    <col min="3" max="3" width="10.57421875" style="64" customWidth="1"/>
    <col min="4" max="6" width="6.00390625" style="6" customWidth="1"/>
    <col min="7" max="7" width="6.8515625" style="6" bestFit="1" customWidth="1"/>
    <col min="8" max="16" width="6.00390625" style="6" customWidth="1"/>
    <col min="17" max="17" width="5.57421875" style="6" bestFit="1" customWidth="1"/>
    <col min="18" max="31" width="6.00390625" style="6" customWidth="1"/>
    <col min="32" max="16384" width="9.140625" style="6" customWidth="1"/>
  </cols>
  <sheetData>
    <row r="1" spans="1:31" s="1" customFormat="1" ht="18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</row>
    <row r="2" spans="1:7" s="2" customFormat="1" ht="16.5">
      <c r="A2" s="217" t="s">
        <v>1</v>
      </c>
      <c r="B2" s="217"/>
      <c r="C2" s="218"/>
      <c r="D2" s="218"/>
      <c r="E2" s="218"/>
      <c r="F2" s="218"/>
      <c r="G2" s="218"/>
    </row>
    <row r="3" spans="1:8" s="2" customFormat="1" ht="15.75">
      <c r="A3" s="219" t="s">
        <v>2</v>
      </c>
      <c r="B3" s="219"/>
      <c r="C3" s="3"/>
      <c r="H3" s="4"/>
    </row>
    <row r="4" spans="1:31" ht="33.75" customHeight="1">
      <c r="A4" s="220" t="s">
        <v>3</v>
      </c>
      <c r="B4" s="221" t="s">
        <v>4</v>
      </c>
      <c r="C4" s="222" t="s">
        <v>5</v>
      </c>
      <c r="D4" s="220" t="s">
        <v>6</v>
      </c>
      <c r="E4" s="220" t="s">
        <v>7</v>
      </c>
      <c r="F4" s="220" t="s">
        <v>8</v>
      </c>
      <c r="G4" s="220" t="s">
        <v>9</v>
      </c>
      <c r="H4" s="223" t="s">
        <v>10</v>
      </c>
      <c r="I4" s="223"/>
      <c r="J4" s="223"/>
      <c r="K4" s="223"/>
      <c r="L4" s="223"/>
      <c r="M4" s="223"/>
      <c r="N4" s="223"/>
      <c r="O4" s="223"/>
      <c r="P4" s="224" t="s">
        <v>11</v>
      </c>
      <c r="Q4" s="224"/>
      <c r="R4" s="224"/>
      <c r="S4" s="224"/>
      <c r="T4" s="224"/>
      <c r="U4" s="224"/>
      <c r="V4" s="224"/>
      <c r="W4" s="224"/>
      <c r="X4" s="224" t="s">
        <v>12</v>
      </c>
      <c r="Y4" s="224"/>
      <c r="Z4" s="224"/>
      <c r="AA4" s="224"/>
      <c r="AB4" s="224"/>
      <c r="AC4" s="224"/>
      <c r="AD4" s="224"/>
      <c r="AE4" s="224"/>
    </row>
    <row r="5" spans="1:31" ht="15.75">
      <c r="A5" s="220"/>
      <c r="B5" s="221"/>
      <c r="C5" s="222"/>
      <c r="D5" s="220"/>
      <c r="E5" s="220"/>
      <c r="F5" s="220"/>
      <c r="G5" s="220"/>
      <c r="H5" s="220" t="s">
        <v>13</v>
      </c>
      <c r="I5" s="220"/>
      <c r="J5" s="220"/>
      <c r="K5" s="220"/>
      <c r="L5" s="220" t="s">
        <v>14</v>
      </c>
      <c r="M5" s="220"/>
      <c r="N5" s="220"/>
      <c r="O5" s="220"/>
      <c r="P5" s="225" t="s">
        <v>15</v>
      </c>
      <c r="Q5" s="225"/>
      <c r="R5" s="225"/>
      <c r="S5" s="225"/>
      <c r="T5" s="225" t="s">
        <v>16</v>
      </c>
      <c r="U5" s="225"/>
      <c r="V5" s="225"/>
      <c r="W5" s="225"/>
      <c r="X5" s="225" t="s">
        <v>17</v>
      </c>
      <c r="Y5" s="225"/>
      <c r="Z5" s="225"/>
      <c r="AA5" s="225"/>
      <c r="AB5" s="225" t="s">
        <v>18</v>
      </c>
      <c r="AC5" s="225"/>
      <c r="AD5" s="225"/>
      <c r="AE5" s="225"/>
    </row>
    <row r="6" spans="1:31" ht="16.5" thickBot="1">
      <c r="A6" s="220"/>
      <c r="B6" s="221"/>
      <c r="C6" s="222"/>
      <c r="D6" s="220"/>
      <c r="E6" s="220"/>
      <c r="F6" s="220"/>
      <c r="G6" s="220"/>
      <c r="H6" s="5" t="s">
        <v>8</v>
      </c>
      <c r="I6" s="5" t="s">
        <v>9</v>
      </c>
      <c r="J6" s="5" t="s">
        <v>19</v>
      </c>
      <c r="K6" s="8" t="s">
        <v>6</v>
      </c>
      <c r="L6" s="5" t="s">
        <v>8</v>
      </c>
      <c r="M6" s="5" t="s">
        <v>9</v>
      </c>
      <c r="N6" s="5" t="s">
        <v>19</v>
      </c>
      <c r="O6" s="8" t="s">
        <v>6</v>
      </c>
      <c r="P6" s="7" t="s">
        <v>8</v>
      </c>
      <c r="Q6" s="7" t="s">
        <v>9</v>
      </c>
      <c r="R6" s="7" t="s">
        <v>19</v>
      </c>
      <c r="S6" s="9" t="s">
        <v>6</v>
      </c>
      <c r="T6" s="7" t="s">
        <v>8</v>
      </c>
      <c r="U6" s="7" t="s">
        <v>9</v>
      </c>
      <c r="V6" s="7" t="s">
        <v>19</v>
      </c>
      <c r="W6" s="9" t="s">
        <v>6</v>
      </c>
      <c r="X6" s="7" t="s">
        <v>8</v>
      </c>
      <c r="Y6" s="7" t="s">
        <v>9</v>
      </c>
      <c r="Z6" s="7" t="s">
        <v>19</v>
      </c>
      <c r="AA6" s="9" t="s">
        <v>6</v>
      </c>
      <c r="AB6" s="7" t="s">
        <v>8</v>
      </c>
      <c r="AC6" s="7" t="s">
        <v>9</v>
      </c>
      <c r="AD6" s="7" t="s">
        <v>19</v>
      </c>
      <c r="AE6" s="9" t="s">
        <v>6</v>
      </c>
    </row>
    <row r="7" spans="1:31" ht="15.75">
      <c r="A7" s="10">
        <v>1</v>
      </c>
      <c r="B7" s="11" t="s">
        <v>20</v>
      </c>
      <c r="C7" s="12">
        <f aca="true" t="shared" si="0" ref="C7:O7">SUM(C8:C14)</f>
        <v>300</v>
      </c>
      <c r="D7" s="12">
        <f t="shared" si="0"/>
        <v>30</v>
      </c>
      <c r="E7" s="12">
        <f t="shared" si="0"/>
        <v>0</v>
      </c>
      <c r="F7" s="12">
        <f t="shared" si="0"/>
        <v>120</v>
      </c>
      <c r="G7" s="12">
        <f t="shared" si="0"/>
        <v>180</v>
      </c>
      <c r="H7" s="12">
        <f t="shared" si="0"/>
        <v>60</v>
      </c>
      <c r="I7" s="12">
        <f t="shared" si="0"/>
        <v>105</v>
      </c>
      <c r="J7" s="13">
        <f t="shared" si="0"/>
        <v>165</v>
      </c>
      <c r="K7" s="14">
        <f t="shared" si="0"/>
        <v>17</v>
      </c>
      <c r="L7" s="15">
        <f t="shared" si="0"/>
        <v>60</v>
      </c>
      <c r="M7" s="12">
        <f t="shared" si="0"/>
        <v>60</v>
      </c>
      <c r="N7" s="13">
        <f t="shared" si="0"/>
        <v>120</v>
      </c>
      <c r="O7" s="14">
        <f t="shared" si="0"/>
        <v>11</v>
      </c>
      <c r="P7" s="16" t="s">
        <v>21</v>
      </c>
      <c r="Q7" s="17">
        <v>15</v>
      </c>
      <c r="R7" s="18">
        <v>15</v>
      </c>
      <c r="S7" s="19">
        <v>2</v>
      </c>
      <c r="T7" s="16" t="s">
        <v>21</v>
      </c>
      <c r="U7" s="17" t="s">
        <v>21</v>
      </c>
      <c r="V7" s="18" t="s">
        <v>21</v>
      </c>
      <c r="W7" s="19" t="s">
        <v>21</v>
      </c>
      <c r="X7" s="16" t="s">
        <v>21</v>
      </c>
      <c r="Y7" s="17" t="s">
        <v>21</v>
      </c>
      <c r="Z7" s="18" t="s">
        <v>21</v>
      </c>
      <c r="AA7" s="19" t="s">
        <v>21</v>
      </c>
      <c r="AB7" s="16" t="s">
        <v>21</v>
      </c>
      <c r="AC7" s="17" t="s">
        <v>21</v>
      </c>
      <c r="AD7" s="18" t="s">
        <v>21</v>
      </c>
      <c r="AE7" s="19" t="s">
        <v>21</v>
      </c>
    </row>
    <row r="8" spans="1:31" ht="15.75">
      <c r="A8" s="10">
        <v>2</v>
      </c>
      <c r="B8" s="20" t="s">
        <v>22</v>
      </c>
      <c r="C8" s="10">
        <v>60</v>
      </c>
      <c r="D8" s="3">
        <v>4</v>
      </c>
      <c r="E8" s="10" t="s">
        <v>23</v>
      </c>
      <c r="F8" s="10">
        <v>30</v>
      </c>
      <c r="G8" s="10">
        <v>30</v>
      </c>
      <c r="H8" s="10"/>
      <c r="I8" s="10"/>
      <c r="J8" s="21"/>
      <c r="K8" s="22"/>
      <c r="L8" s="23">
        <v>30</v>
      </c>
      <c r="M8" s="10">
        <v>30</v>
      </c>
      <c r="N8" s="21">
        <v>60</v>
      </c>
      <c r="O8" s="22">
        <v>4</v>
      </c>
      <c r="P8" s="23"/>
      <c r="Q8" s="10"/>
      <c r="R8" s="21"/>
      <c r="S8" s="22"/>
      <c r="T8" s="23"/>
      <c r="U8" s="10"/>
      <c r="V8" s="21"/>
      <c r="W8" s="22"/>
      <c r="X8" s="23"/>
      <c r="Y8" s="10"/>
      <c r="Z8" s="21"/>
      <c r="AA8" s="22"/>
      <c r="AB8" s="23"/>
      <c r="AC8" s="10"/>
      <c r="AD8" s="21"/>
      <c r="AE8" s="22"/>
    </row>
    <row r="9" spans="1:31" ht="15.75">
      <c r="A9" s="10">
        <v>3</v>
      </c>
      <c r="B9" s="20" t="s">
        <v>24</v>
      </c>
      <c r="C9" s="10">
        <v>45</v>
      </c>
      <c r="D9" s="10">
        <v>4</v>
      </c>
      <c r="E9" s="10" t="s">
        <v>25</v>
      </c>
      <c r="F9" s="10">
        <v>15</v>
      </c>
      <c r="G9" s="10">
        <v>30</v>
      </c>
      <c r="H9" s="10">
        <v>15</v>
      </c>
      <c r="I9" s="10">
        <v>30</v>
      </c>
      <c r="J9" s="21">
        <v>45</v>
      </c>
      <c r="K9" s="22">
        <v>4</v>
      </c>
      <c r="L9" s="23"/>
      <c r="M9" s="10"/>
      <c r="N9" s="21"/>
      <c r="O9" s="22"/>
      <c r="P9" s="23"/>
      <c r="Q9" s="10"/>
      <c r="R9" s="21"/>
      <c r="S9" s="22"/>
      <c r="T9" s="23"/>
      <c r="U9" s="10"/>
      <c r="V9" s="21"/>
      <c r="W9" s="22"/>
      <c r="X9" s="23"/>
      <c r="Y9" s="10"/>
      <c r="Z9" s="21"/>
      <c r="AA9" s="22"/>
      <c r="AB9" s="23"/>
      <c r="AC9" s="10"/>
      <c r="AD9" s="21"/>
      <c r="AE9" s="22"/>
    </row>
    <row r="10" spans="1:31" ht="15.75">
      <c r="A10" s="10">
        <v>4</v>
      </c>
      <c r="B10" s="20" t="s">
        <v>26</v>
      </c>
      <c r="C10" s="10">
        <v>45</v>
      </c>
      <c r="D10" s="10">
        <v>4</v>
      </c>
      <c r="E10" s="10" t="s">
        <v>27</v>
      </c>
      <c r="F10" s="10">
        <v>15</v>
      </c>
      <c r="G10" s="10">
        <v>30</v>
      </c>
      <c r="H10" s="10">
        <v>15</v>
      </c>
      <c r="I10" s="10">
        <v>30</v>
      </c>
      <c r="J10" s="21">
        <v>45</v>
      </c>
      <c r="K10" s="22">
        <v>4</v>
      </c>
      <c r="L10" s="23"/>
      <c r="M10" s="10"/>
      <c r="N10" s="21"/>
      <c r="O10" s="22"/>
      <c r="P10" s="23"/>
      <c r="Q10" s="10"/>
      <c r="R10" s="21"/>
      <c r="S10" s="22"/>
      <c r="T10" s="23"/>
      <c r="U10" s="10"/>
      <c r="V10" s="21"/>
      <c r="W10" s="22"/>
      <c r="X10" s="23"/>
      <c r="Y10" s="10"/>
      <c r="Z10" s="21"/>
      <c r="AA10" s="22"/>
      <c r="AB10" s="23"/>
      <c r="AC10" s="10"/>
      <c r="AD10" s="21"/>
      <c r="AE10" s="22"/>
    </row>
    <row r="11" spans="1:31" ht="15.75">
      <c r="A11" s="10">
        <v>5</v>
      </c>
      <c r="B11" s="20" t="s">
        <v>28</v>
      </c>
      <c r="C11" s="10">
        <v>30</v>
      </c>
      <c r="D11" s="10">
        <v>4</v>
      </c>
      <c r="E11" s="10" t="s">
        <v>27</v>
      </c>
      <c r="F11" s="10">
        <v>15</v>
      </c>
      <c r="G11" s="10">
        <v>15</v>
      </c>
      <c r="H11" s="10"/>
      <c r="I11" s="10"/>
      <c r="J11" s="21"/>
      <c r="K11" s="22"/>
      <c r="L11" s="23">
        <v>15</v>
      </c>
      <c r="M11" s="10">
        <v>15</v>
      </c>
      <c r="N11" s="21">
        <v>30</v>
      </c>
      <c r="O11" s="22">
        <v>4</v>
      </c>
      <c r="P11" s="23"/>
      <c r="Q11" s="10"/>
      <c r="R11" s="21"/>
      <c r="S11" s="22"/>
      <c r="T11" s="23"/>
      <c r="U11" s="10"/>
      <c r="V11" s="21"/>
      <c r="W11" s="22"/>
      <c r="X11" s="23"/>
      <c r="Y11" s="10"/>
      <c r="Z11" s="21"/>
      <c r="AA11" s="22"/>
      <c r="AB11" s="23"/>
      <c r="AC11" s="10"/>
      <c r="AD11" s="21"/>
      <c r="AE11" s="22"/>
    </row>
    <row r="12" spans="1:31" ht="15.75">
      <c r="A12" s="10">
        <v>6</v>
      </c>
      <c r="B12" s="20" t="s">
        <v>29</v>
      </c>
      <c r="C12" s="10">
        <v>30</v>
      </c>
      <c r="D12" s="10">
        <v>4</v>
      </c>
      <c r="E12" s="10" t="s">
        <v>27</v>
      </c>
      <c r="F12" s="10">
        <v>15</v>
      </c>
      <c r="G12" s="10">
        <v>15</v>
      </c>
      <c r="H12" s="10">
        <v>15</v>
      </c>
      <c r="I12" s="10">
        <v>15</v>
      </c>
      <c r="J12" s="21">
        <v>30</v>
      </c>
      <c r="K12" s="22">
        <v>4</v>
      </c>
      <c r="L12" s="23"/>
      <c r="M12" s="10"/>
      <c r="N12" s="21"/>
      <c r="O12" s="22"/>
      <c r="P12" s="23"/>
      <c r="Q12" s="10"/>
      <c r="R12" s="21"/>
      <c r="S12" s="22"/>
      <c r="T12" s="23"/>
      <c r="U12" s="10"/>
      <c r="V12" s="21"/>
      <c r="W12" s="22"/>
      <c r="X12" s="23"/>
      <c r="Y12" s="10"/>
      <c r="Z12" s="21"/>
      <c r="AA12" s="22"/>
      <c r="AB12" s="23"/>
      <c r="AC12" s="10"/>
      <c r="AD12" s="21"/>
      <c r="AE12" s="22"/>
    </row>
    <row r="13" spans="1:31" ht="15.75">
      <c r="A13" s="10">
        <v>7</v>
      </c>
      <c r="B13" s="20" t="s">
        <v>30</v>
      </c>
      <c r="C13" s="10">
        <v>45</v>
      </c>
      <c r="D13" s="10">
        <v>5</v>
      </c>
      <c r="E13" s="10" t="s">
        <v>27</v>
      </c>
      <c r="F13" s="10">
        <v>15</v>
      </c>
      <c r="G13" s="10">
        <v>30</v>
      </c>
      <c r="H13" s="10">
        <v>15</v>
      </c>
      <c r="I13" s="10">
        <v>30</v>
      </c>
      <c r="J13" s="21">
        <v>45</v>
      </c>
      <c r="K13" s="22">
        <v>5</v>
      </c>
      <c r="L13" s="23"/>
      <c r="M13" s="10"/>
      <c r="N13" s="21"/>
      <c r="O13" s="22"/>
      <c r="P13" s="23"/>
      <c r="Q13" s="10"/>
      <c r="R13" s="21"/>
      <c r="S13" s="22"/>
      <c r="T13" s="23"/>
      <c r="U13" s="10"/>
      <c r="V13" s="21"/>
      <c r="W13" s="22"/>
      <c r="X13" s="23"/>
      <c r="Y13" s="10"/>
      <c r="Z13" s="21"/>
      <c r="AA13" s="22"/>
      <c r="AB13" s="23"/>
      <c r="AC13" s="10"/>
      <c r="AD13" s="21"/>
      <c r="AE13" s="22"/>
    </row>
    <row r="14" spans="1:31" ht="15.75">
      <c r="A14" s="10">
        <v>8</v>
      </c>
      <c r="B14" s="20" t="s">
        <v>31</v>
      </c>
      <c r="C14" s="10">
        <v>45</v>
      </c>
      <c r="D14" s="10">
        <v>5</v>
      </c>
      <c r="E14" s="10" t="s">
        <v>27</v>
      </c>
      <c r="F14" s="10">
        <v>15</v>
      </c>
      <c r="G14" s="10">
        <v>30</v>
      </c>
      <c r="H14" s="10"/>
      <c r="I14" s="10"/>
      <c r="J14" s="21"/>
      <c r="K14" s="22"/>
      <c r="L14" s="23">
        <v>15</v>
      </c>
      <c r="M14" s="10">
        <v>15</v>
      </c>
      <c r="N14" s="21">
        <v>30</v>
      </c>
      <c r="O14" s="22">
        <v>3</v>
      </c>
      <c r="P14" s="23" t="s">
        <v>21</v>
      </c>
      <c r="Q14" s="10">
        <v>15</v>
      </c>
      <c r="R14" s="21">
        <v>15</v>
      </c>
      <c r="S14" s="22">
        <v>2</v>
      </c>
      <c r="T14" s="23"/>
      <c r="U14" s="10"/>
      <c r="V14" s="21"/>
      <c r="W14" s="22"/>
      <c r="X14" s="23"/>
      <c r="Y14" s="10"/>
      <c r="Z14" s="21"/>
      <c r="AA14" s="22"/>
      <c r="AB14" s="23"/>
      <c r="AC14" s="10"/>
      <c r="AD14" s="21"/>
      <c r="AE14" s="22"/>
    </row>
    <row r="15" spans="1:31" ht="15.75">
      <c r="A15" s="10">
        <v>9</v>
      </c>
      <c r="B15" s="24" t="s">
        <v>32</v>
      </c>
      <c r="C15" s="5">
        <f>SUM(C16:C24)</f>
        <v>300</v>
      </c>
      <c r="D15" s="5">
        <f aca="true" t="shared" si="1" ref="D15:AE15">SUM(D16:D24)</f>
        <v>32</v>
      </c>
      <c r="E15" s="5">
        <f t="shared" si="1"/>
        <v>0</v>
      </c>
      <c r="F15" s="5">
        <v>165</v>
      </c>
      <c r="G15" s="5">
        <v>135</v>
      </c>
      <c r="H15" s="5">
        <v>15</v>
      </c>
      <c r="I15" s="5">
        <v>15</v>
      </c>
      <c r="J15" s="25">
        <v>30</v>
      </c>
      <c r="K15" s="26">
        <v>4</v>
      </c>
      <c r="L15" s="27">
        <v>45</v>
      </c>
      <c r="M15" s="5">
        <v>60</v>
      </c>
      <c r="N15" s="25">
        <f t="shared" si="1"/>
        <v>105</v>
      </c>
      <c r="O15" s="26">
        <f t="shared" si="1"/>
        <v>10</v>
      </c>
      <c r="P15" s="27" t="s">
        <v>21</v>
      </c>
      <c r="Q15" s="5" t="s">
        <v>21</v>
      </c>
      <c r="R15" s="25" t="s">
        <v>21</v>
      </c>
      <c r="S15" s="26" t="s">
        <v>21</v>
      </c>
      <c r="T15" s="27">
        <f t="shared" si="1"/>
        <v>60</v>
      </c>
      <c r="U15" s="5">
        <f t="shared" si="1"/>
        <v>30</v>
      </c>
      <c r="V15" s="25">
        <f t="shared" si="1"/>
        <v>90</v>
      </c>
      <c r="W15" s="26">
        <f t="shared" si="1"/>
        <v>7</v>
      </c>
      <c r="X15" s="27">
        <f t="shared" si="1"/>
        <v>30</v>
      </c>
      <c r="Y15" s="5">
        <f t="shared" si="1"/>
        <v>15</v>
      </c>
      <c r="Z15" s="25">
        <f t="shared" si="1"/>
        <v>45</v>
      </c>
      <c r="AA15" s="26">
        <f t="shared" si="1"/>
        <v>6</v>
      </c>
      <c r="AB15" s="27">
        <f t="shared" si="1"/>
        <v>15</v>
      </c>
      <c r="AC15" s="5">
        <f t="shared" si="1"/>
        <v>15</v>
      </c>
      <c r="AD15" s="25">
        <f t="shared" si="1"/>
        <v>30</v>
      </c>
      <c r="AE15" s="26">
        <f t="shared" si="1"/>
        <v>5</v>
      </c>
    </row>
    <row r="16" spans="1:31" ht="15.75">
      <c r="A16" s="10">
        <v>10</v>
      </c>
      <c r="B16" s="28" t="s">
        <v>33</v>
      </c>
      <c r="C16" s="10">
        <v>30</v>
      </c>
      <c r="D16" s="10">
        <v>2</v>
      </c>
      <c r="E16" s="29" t="s">
        <v>25</v>
      </c>
      <c r="F16" s="29">
        <v>30</v>
      </c>
      <c r="G16" s="29" t="s">
        <v>21</v>
      </c>
      <c r="H16" s="29"/>
      <c r="I16" s="29"/>
      <c r="J16" s="30"/>
      <c r="K16" s="31"/>
      <c r="L16" s="32"/>
      <c r="M16" s="29"/>
      <c r="N16" s="21"/>
      <c r="O16" s="22"/>
      <c r="P16" s="23"/>
      <c r="Q16" s="10"/>
      <c r="R16" s="21"/>
      <c r="S16" s="22"/>
      <c r="T16" s="23">
        <v>30</v>
      </c>
      <c r="U16" s="10" t="s">
        <v>21</v>
      </c>
      <c r="V16" s="21">
        <v>30</v>
      </c>
      <c r="W16" s="22">
        <v>2</v>
      </c>
      <c r="X16" s="23"/>
      <c r="Y16" s="10"/>
      <c r="Z16" s="21"/>
      <c r="AA16" s="22"/>
      <c r="AB16" s="23"/>
      <c r="AC16" s="10"/>
      <c r="AD16" s="21"/>
      <c r="AE16" s="22"/>
    </row>
    <row r="17" spans="1:31" ht="15.75">
      <c r="A17" s="10">
        <v>11</v>
      </c>
      <c r="B17" s="28" t="s">
        <v>34</v>
      </c>
      <c r="C17" s="10">
        <v>30</v>
      </c>
      <c r="D17" s="10">
        <v>2</v>
      </c>
      <c r="E17" s="29" t="s">
        <v>25</v>
      </c>
      <c r="F17" s="29" t="s">
        <v>35</v>
      </c>
      <c r="G17" s="29" t="s">
        <v>35</v>
      </c>
      <c r="H17" s="29"/>
      <c r="I17" s="29"/>
      <c r="J17" s="30"/>
      <c r="K17" s="31"/>
      <c r="L17" s="32"/>
      <c r="M17" s="29"/>
      <c r="N17" s="21"/>
      <c r="O17" s="22"/>
      <c r="P17" s="23"/>
      <c r="Q17" s="10"/>
      <c r="R17" s="21"/>
      <c r="S17" s="22"/>
      <c r="T17" s="23">
        <v>15</v>
      </c>
      <c r="U17" s="10">
        <v>15</v>
      </c>
      <c r="V17" s="21">
        <v>30</v>
      </c>
      <c r="W17" s="22">
        <v>2</v>
      </c>
      <c r="X17" s="23"/>
      <c r="Y17" s="10"/>
      <c r="Z17" s="21"/>
      <c r="AA17" s="22"/>
      <c r="AB17" s="23"/>
      <c r="AC17" s="10"/>
      <c r="AD17" s="21"/>
      <c r="AE17" s="22"/>
    </row>
    <row r="18" spans="1:31" ht="15.75">
      <c r="A18" s="10">
        <v>12</v>
      </c>
      <c r="B18" s="28" t="s">
        <v>36</v>
      </c>
      <c r="C18" s="10">
        <v>30</v>
      </c>
      <c r="D18" s="10">
        <v>4</v>
      </c>
      <c r="E18" s="29" t="s">
        <v>25</v>
      </c>
      <c r="F18" s="29" t="s">
        <v>35</v>
      </c>
      <c r="G18" s="29" t="s">
        <v>35</v>
      </c>
      <c r="H18" s="29"/>
      <c r="I18" s="29"/>
      <c r="J18" s="30"/>
      <c r="K18" s="31"/>
      <c r="L18" s="32"/>
      <c r="M18" s="29"/>
      <c r="N18" s="21"/>
      <c r="O18" s="22"/>
      <c r="P18" s="23"/>
      <c r="Q18" s="10"/>
      <c r="R18" s="21"/>
      <c r="S18" s="22"/>
      <c r="T18" s="23"/>
      <c r="U18" s="10"/>
      <c r="V18" s="21"/>
      <c r="W18" s="22"/>
      <c r="X18" s="23">
        <v>15</v>
      </c>
      <c r="Y18" s="10">
        <v>15</v>
      </c>
      <c r="Z18" s="21">
        <v>30</v>
      </c>
      <c r="AA18" s="22">
        <v>4</v>
      </c>
      <c r="AB18" s="23"/>
      <c r="AC18" s="10"/>
      <c r="AD18" s="21"/>
      <c r="AE18" s="22"/>
    </row>
    <row r="19" spans="1:31" ht="15.75">
      <c r="A19" s="10">
        <v>13</v>
      </c>
      <c r="B19" s="28" t="s">
        <v>37</v>
      </c>
      <c r="C19" s="10">
        <v>15</v>
      </c>
      <c r="D19" s="10">
        <v>2</v>
      </c>
      <c r="E19" s="29" t="s">
        <v>25</v>
      </c>
      <c r="F19" s="29" t="s">
        <v>35</v>
      </c>
      <c r="G19" s="29" t="s">
        <v>21</v>
      </c>
      <c r="H19" s="29"/>
      <c r="I19" s="29"/>
      <c r="J19" s="30"/>
      <c r="K19" s="31"/>
      <c r="L19" s="32"/>
      <c r="M19" s="29"/>
      <c r="N19" s="21"/>
      <c r="O19" s="22"/>
      <c r="P19" s="23"/>
      <c r="Q19" s="10"/>
      <c r="R19" s="21"/>
      <c r="S19" s="22"/>
      <c r="T19" s="23"/>
      <c r="U19" s="10"/>
      <c r="V19" s="21"/>
      <c r="W19" s="22"/>
      <c r="X19" s="23">
        <v>15</v>
      </c>
      <c r="Y19" s="10" t="s">
        <v>21</v>
      </c>
      <c r="Z19" s="21">
        <v>15</v>
      </c>
      <c r="AA19" s="22">
        <v>2</v>
      </c>
      <c r="AB19" s="23"/>
      <c r="AC19" s="10"/>
      <c r="AD19" s="21"/>
      <c r="AE19" s="22"/>
    </row>
    <row r="20" spans="1:31" ht="15.75">
      <c r="A20" s="10">
        <v>14</v>
      </c>
      <c r="B20" s="28" t="s">
        <v>38</v>
      </c>
      <c r="C20" s="10">
        <v>45</v>
      </c>
      <c r="D20" s="10">
        <v>4</v>
      </c>
      <c r="E20" s="29" t="s">
        <v>25</v>
      </c>
      <c r="F20" s="29" t="s">
        <v>35</v>
      </c>
      <c r="G20" s="29" t="s">
        <v>39</v>
      </c>
      <c r="H20" s="29"/>
      <c r="I20" s="29"/>
      <c r="J20" s="30"/>
      <c r="K20" s="31"/>
      <c r="L20" s="32" t="s">
        <v>35</v>
      </c>
      <c r="M20" s="29" t="s">
        <v>39</v>
      </c>
      <c r="N20" s="21">
        <v>45</v>
      </c>
      <c r="O20" s="22">
        <v>4</v>
      </c>
      <c r="P20" s="23"/>
      <c r="Q20" s="10"/>
      <c r="R20" s="21"/>
      <c r="S20" s="22"/>
      <c r="T20" s="23"/>
      <c r="U20" s="10"/>
      <c r="V20" s="21"/>
      <c r="W20" s="22"/>
      <c r="X20" s="23"/>
      <c r="Y20" s="10"/>
      <c r="Z20" s="21"/>
      <c r="AA20" s="22"/>
      <c r="AB20" s="23"/>
      <c r="AC20" s="10"/>
      <c r="AD20" s="21"/>
      <c r="AE20" s="22"/>
    </row>
    <row r="21" spans="1:31" ht="15.75">
      <c r="A21" s="10">
        <v>15</v>
      </c>
      <c r="B21" s="28" t="s">
        <v>40</v>
      </c>
      <c r="C21" s="10">
        <v>30</v>
      </c>
      <c r="D21" s="10">
        <v>4</v>
      </c>
      <c r="E21" s="29" t="s">
        <v>27</v>
      </c>
      <c r="F21" s="29" t="s">
        <v>35</v>
      </c>
      <c r="G21" s="29" t="s">
        <v>35</v>
      </c>
      <c r="H21" s="29" t="s">
        <v>35</v>
      </c>
      <c r="I21" s="29" t="s">
        <v>35</v>
      </c>
      <c r="J21" s="30" t="s">
        <v>39</v>
      </c>
      <c r="K21" s="31" t="s">
        <v>41</v>
      </c>
      <c r="L21" s="32"/>
      <c r="M21" s="29"/>
      <c r="N21" s="21"/>
      <c r="O21" s="22"/>
      <c r="P21" s="23"/>
      <c r="Q21" s="10"/>
      <c r="R21" s="21"/>
      <c r="S21" s="22"/>
      <c r="T21" s="23"/>
      <c r="U21" s="10"/>
      <c r="V21" s="21"/>
      <c r="W21" s="22"/>
      <c r="X21" s="23"/>
      <c r="Y21" s="10"/>
      <c r="Z21" s="21"/>
      <c r="AA21" s="22"/>
      <c r="AB21" s="23"/>
      <c r="AC21" s="10"/>
      <c r="AD21" s="21"/>
      <c r="AE21" s="22"/>
    </row>
    <row r="22" spans="1:31" ht="15.75">
      <c r="A22" s="10">
        <v>16</v>
      </c>
      <c r="B22" s="28" t="s">
        <v>42</v>
      </c>
      <c r="C22" s="10">
        <v>30</v>
      </c>
      <c r="D22" s="10">
        <v>3</v>
      </c>
      <c r="E22" s="29" t="s">
        <v>27</v>
      </c>
      <c r="F22" s="29" t="s">
        <v>35</v>
      </c>
      <c r="G22" s="29" t="s">
        <v>35</v>
      </c>
      <c r="H22" s="29"/>
      <c r="I22" s="29"/>
      <c r="J22" s="30"/>
      <c r="K22" s="31"/>
      <c r="L22" s="32"/>
      <c r="M22" s="29"/>
      <c r="N22" s="21"/>
      <c r="O22" s="22"/>
      <c r="P22" s="23"/>
      <c r="Q22" s="10"/>
      <c r="R22" s="21"/>
      <c r="S22" s="22"/>
      <c r="T22" s="23">
        <v>15</v>
      </c>
      <c r="U22" s="10">
        <v>15</v>
      </c>
      <c r="V22" s="21">
        <v>30</v>
      </c>
      <c r="W22" s="22">
        <v>3</v>
      </c>
      <c r="X22" s="23"/>
      <c r="Y22" s="10"/>
      <c r="Z22" s="21"/>
      <c r="AA22" s="22"/>
      <c r="AB22" s="23"/>
      <c r="AC22" s="10"/>
      <c r="AD22" s="21"/>
      <c r="AE22" s="22"/>
    </row>
    <row r="23" spans="1:31" ht="15.75">
      <c r="A23" s="10">
        <v>17</v>
      </c>
      <c r="B23" s="28" t="s">
        <v>43</v>
      </c>
      <c r="C23" s="10">
        <v>60</v>
      </c>
      <c r="D23" s="10">
        <v>6</v>
      </c>
      <c r="E23" s="29" t="s">
        <v>27</v>
      </c>
      <c r="F23" s="29" t="s">
        <v>39</v>
      </c>
      <c r="G23" s="29" t="s">
        <v>39</v>
      </c>
      <c r="H23" s="29"/>
      <c r="I23" s="29"/>
      <c r="J23" s="30"/>
      <c r="K23" s="31"/>
      <c r="L23" s="32" t="s">
        <v>39</v>
      </c>
      <c r="M23" s="29" t="s">
        <v>39</v>
      </c>
      <c r="N23" s="21">
        <v>60</v>
      </c>
      <c r="O23" s="22">
        <v>6</v>
      </c>
      <c r="P23" s="23"/>
      <c r="Q23" s="10"/>
      <c r="R23" s="21"/>
      <c r="S23" s="22"/>
      <c r="T23" s="23"/>
      <c r="U23" s="10"/>
      <c r="V23" s="21"/>
      <c r="W23" s="22"/>
      <c r="X23" s="23"/>
      <c r="Y23" s="10"/>
      <c r="Z23" s="21"/>
      <c r="AA23" s="22"/>
      <c r="AB23" s="23"/>
      <c r="AC23" s="10"/>
      <c r="AD23" s="21"/>
      <c r="AE23" s="22"/>
    </row>
    <row r="24" spans="1:31" ht="15.75">
      <c r="A24" s="10">
        <v>18</v>
      </c>
      <c r="B24" s="28" t="s">
        <v>44</v>
      </c>
      <c r="C24" s="10">
        <v>30</v>
      </c>
      <c r="D24" s="10">
        <v>5</v>
      </c>
      <c r="E24" s="10" t="s">
        <v>27</v>
      </c>
      <c r="F24" s="10">
        <v>15</v>
      </c>
      <c r="G24" s="10">
        <v>15</v>
      </c>
      <c r="H24" s="10"/>
      <c r="I24" s="10"/>
      <c r="J24" s="21"/>
      <c r="K24" s="22"/>
      <c r="L24" s="23"/>
      <c r="M24" s="10"/>
      <c r="N24" s="21"/>
      <c r="O24" s="22"/>
      <c r="P24" s="23"/>
      <c r="Q24" s="10"/>
      <c r="R24" s="21"/>
      <c r="S24" s="22"/>
      <c r="T24" s="23"/>
      <c r="U24" s="10"/>
      <c r="V24" s="21"/>
      <c r="W24" s="22"/>
      <c r="X24" s="23"/>
      <c r="Y24" s="10"/>
      <c r="Z24" s="21"/>
      <c r="AA24" s="22"/>
      <c r="AB24" s="23">
        <v>15</v>
      </c>
      <c r="AC24" s="10">
        <v>15</v>
      </c>
      <c r="AD24" s="21">
        <v>30</v>
      </c>
      <c r="AE24" s="22">
        <v>5</v>
      </c>
    </row>
    <row r="25" spans="1:31" ht="15.75">
      <c r="A25" s="10">
        <v>19</v>
      </c>
      <c r="B25" s="24" t="s">
        <v>45</v>
      </c>
      <c r="C25" s="5">
        <f>SUM(C26:C38)</f>
        <v>736</v>
      </c>
      <c r="D25" s="5">
        <f>SUM(D26:D38)</f>
        <v>40</v>
      </c>
      <c r="E25" s="5"/>
      <c r="F25" s="5">
        <f>SUM(F26:F38)</f>
        <v>156</v>
      </c>
      <c r="G25" s="5">
        <f>SUM(G26:G38)</f>
        <v>580</v>
      </c>
      <c r="H25" s="5">
        <f>SUM(H26:H38)</f>
        <v>96</v>
      </c>
      <c r="I25" s="5">
        <f>SUM(I26:I38)</f>
        <v>105</v>
      </c>
      <c r="J25" s="5">
        <f>SUM(J26:J38)</f>
        <v>201</v>
      </c>
      <c r="K25" s="26">
        <v>9</v>
      </c>
      <c r="L25" s="27">
        <f>SUM(L26:L38)</f>
        <v>60</v>
      </c>
      <c r="M25" s="5">
        <f>SUM(M26:M38)</f>
        <v>105</v>
      </c>
      <c r="N25" s="25">
        <v>165</v>
      </c>
      <c r="O25" s="26">
        <v>9</v>
      </c>
      <c r="P25" s="27">
        <f>SUM(P26:P38)</f>
        <v>0</v>
      </c>
      <c r="Q25" s="5">
        <f>SUM(Q26:Q38)</f>
        <v>60</v>
      </c>
      <c r="R25" s="25">
        <v>60</v>
      </c>
      <c r="S25" s="26">
        <v>2</v>
      </c>
      <c r="T25" s="27">
        <f>SUM(T27:T38)</f>
        <v>0</v>
      </c>
      <c r="U25" s="5">
        <f>SUM(U26:U38)</f>
        <v>220</v>
      </c>
      <c r="V25" s="25">
        <v>220</v>
      </c>
      <c r="W25" s="26">
        <v>7</v>
      </c>
      <c r="X25" s="27">
        <f>SUM(X27:X38)</f>
        <v>0</v>
      </c>
      <c r="Y25" s="5">
        <f>SUM(Y26:Y38)</f>
        <v>45</v>
      </c>
      <c r="Z25" s="25">
        <v>45</v>
      </c>
      <c r="AA25" s="26">
        <v>5</v>
      </c>
      <c r="AB25" s="27">
        <f>SUM(AB26:AB38)</f>
        <v>0</v>
      </c>
      <c r="AC25" s="5">
        <f>SUM(AC27:AC38)</f>
        <v>45</v>
      </c>
      <c r="AD25" s="25">
        <v>45</v>
      </c>
      <c r="AE25" s="33">
        <v>8</v>
      </c>
    </row>
    <row r="26" spans="1:31" ht="15.75">
      <c r="A26" s="10">
        <v>20</v>
      </c>
      <c r="B26" s="28" t="s">
        <v>46</v>
      </c>
      <c r="C26" s="10">
        <v>195</v>
      </c>
      <c r="D26" s="10">
        <v>6</v>
      </c>
      <c r="E26" s="10" t="s">
        <v>27</v>
      </c>
      <c r="F26" s="10" t="s">
        <v>21</v>
      </c>
      <c r="G26" s="10">
        <v>195</v>
      </c>
      <c r="H26" s="10" t="s">
        <v>21</v>
      </c>
      <c r="I26" s="10">
        <v>60</v>
      </c>
      <c r="J26" s="21">
        <v>60</v>
      </c>
      <c r="K26" s="22">
        <v>1</v>
      </c>
      <c r="L26" s="23" t="s">
        <v>21</v>
      </c>
      <c r="M26" s="10">
        <v>60</v>
      </c>
      <c r="N26" s="21">
        <v>60</v>
      </c>
      <c r="O26" s="22">
        <v>1</v>
      </c>
      <c r="P26" s="23" t="s">
        <v>21</v>
      </c>
      <c r="Q26" s="10">
        <v>30</v>
      </c>
      <c r="R26" s="21">
        <v>30</v>
      </c>
      <c r="S26" s="22">
        <v>1</v>
      </c>
      <c r="T26" s="23" t="s">
        <v>21</v>
      </c>
      <c r="U26" s="10">
        <v>30</v>
      </c>
      <c r="V26" s="21">
        <v>30</v>
      </c>
      <c r="W26" s="22">
        <v>1</v>
      </c>
      <c r="X26" s="23" t="s">
        <v>21</v>
      </c>
      <c r="Y26" s="10">
        <v>15</v>
      </c>
      <c r="Z26" s="21">
        <v>15</v>
      </c>
      <c r="AA26" s="22">
        <v>2</v>
      </c>
      <c r="AB26" s="23"/>
      <c r="AC26" s="10"/>
      <c r="AD26" s="21"/>
      <c r="AE26" s="22"/>
    </row>
    <row r="27" spans="1:31" ht="15.75">
      <c r="A27" s="10">
        <v>21</v>
      </c>
      <c r="B27" s="34" t="s">
        <v>47</v>
      </c>
      <c r="C27" s="10">
        <v>30</v>
      </c>
      <c r="D27" s="10">
        <v>2</v>
      </c>
      <c r="E27" s="10" t="s">
        <v>25</v>
      </c>
      <c r="F27" s="10">
        <v>30</v>
      </c>
      <c r="G27" s="10" t="s">
        <v>21</v>
      </c>
      <c r="H27" s="10">
        <v>30</v>
      </c>
      <c r="I27" s="10" t="s">
        <v>21</v>
      </c>
      <c r="J27" s="21">
        <v>30</v>
      </c>
      <c r="K27" s="22">
        <v>2</v>
      </c>
      <c r="L27" s="23"/>
      <c r="M27" s="10"/>
      <c r="N27" s="21"/>
      <c r="O27" s="22"/>
      <c r="P27" s="23"/>
      <c r="Q27" s="10"/>
      <c r="R27" s="21"/>
      <c r="S27" s="22"/>
      <c r="T27" s="23"/>
      <c r="U27" s="10"/>
      <c r="V27" s="21"/>
      <c r="W27" s="22"/>
      <c r="X27" s="23"/>
      <c r="Y27" s="10"/>
      <c r="Z27" s="21"/>
      <c r="AA27" s="22"/>
      <c r="AB27" s="23"/>
      <c r="AC27" s="10"/>
      <c r="AD27" s="21"/>
      <c r="AE27" s="22"/>
    </row>
    <row r="28" spans="1:31" ht="15.75">
      <c r="A28" s="10">
        <v>22</v>
      </c>
      <c r="B28" s="34" t="s">
        <v>48</v>
      </c>
      <c r="C28" s="10">
        <v>30</v>
      </c>
      <c r="D28" s="10">
        <v>2</v>
      </c>
      <c r="E28" s="10" t="s">
        <v>25</v>
      </c>
      <c r="F28" s="10">
        <v>30</v>
      </c>
      <c r="G28" s="10" t="s">
        <v>21</v>
      </c>
      <c r="H28" s="10">
        <v>30</v>
      </c>
      <c r="I28" s="10" t="s">
        <v>21</v>
      </c>
      <c r="J28" s="21">
        <v>30</v>
      </c>
      <c r="K28" s="22">
        <v>2</v>
      </c>
      <c r="L28" s="23"/>
      <c r="M28" s="10"/>
      <c r="N28" s="21"/>
      <c r="O28" s="22"/>
      <c r="P28" s="23"/>
      <c r="Q28" s="10"/>
      <c r="R28" s="21"/>
      <c r="S28" s="22"/>
      <c r="T28" s="23"/>
      <c r="U28" s="10"/>
      <c r="V28" s="21"/>
      <c r="W28" s="22"/>
      <c r="X28" s="23"/>
      <c r="Y28" s="10"/>
      <c r="Z28" s="21"/>
      <c r="AA28" s="22"/>
      <c r="AB28" s="23"/>
      <c r="AC28" s="10"/>
      <c r="AD28" s="21"/>
      <c r="AE28" s="22"/>
    </row>
    <row r="29" spans="1:31" ht="15.75">
      <c r="A29" s="10">
        <v>23</v>
      </c>
      <c r="B29" s="28" t="s">
        <v>49</v>
      </c>
      <c r="C29" s="10">
        <v>30</v>
      </c>
      <c r="D29" s="10">
        <v>3</v>
      </c>
      <c r="E29" s="10" t="s">
        <v>25</v>
      </c>
      <c r="F29" s="10">
        <v>30</v>
      </c>
      <c r="G29" s="10" t="s">
        <v>21</v>
      </c>
      <c r="H29" s="10"/>
      <c r="I29" s="10"/>
      <c r="J29" s="21"/>
      <c r="K29" s="22"/>
      <c r="L29" s="23">
        <v>30</v>
      </c>
      <c r="M29" s="10" t="s">
        <v>21</v>
      </c>
      <c r="N29" s="21">
        <v>30</v>
      </c>
      <c r="O29" s="22">
        <v>3</v>
      </c>
      <c r="P29" s="23"/>
      <c r="Q29" s="10"/>
      <c r="R29" s="21"/>
      <c r="S29" s="22"/>
      <c r="T29" s="23"/>
      <c r="U29" s="10"/>
      <c r="V29" s="21"/>
      <c r="W29" s="22"/>
      <c r="X29" s="23"/>
      <c r="Y29" s="10"/>
      <c r="Z29" s="21"/>
      <c r="AA29" s="22"/>
      <c r="AB29" s="23"/>
      <c r="AC29" s="10"/>
      <c r="AD29" s="21"/>
      <c r="AE29" s="22"/>
    </row>
    <row r="30" spans="1:31" ht="15.75">
      <c r="A30" s="10">
        <v>24</v>
      </c>
      <c r="B30" s="28" t="s">
        <v>50</v>
      </c>
      <c r="C30" s="10">
        <v>90</v>
      </c>
      <c r="D30" s="10">
        <v>3</v>
      </c>
      <c r="E30" s="10" t="s">
        <v>25</v>
      </c>
      <c r="F30" s="10" t="s">
        <v>21</v>
      </c>
      <c r="G30" s="10">
        <v>90</v>
      </c>
      <c r="H30" s="10" t="s">
        <v>21</v>
      </c>
      <c r="I30" s="10">
        <v>30</v>
      </c>
      <c r="J30" s="21">
        <v>30</v>
      </c>
      <c r="K30" s="22">
        <v>1</v>
      </c>
      <c r="L30" s="23" t="s">
        <v>21</v>
      </c>
      <c r="M30" s="10">
        <v>30</v>
      </c>
      <c r="N30" s="21">
        <v>30</v>
      </c>
      <c r="O30" s="22">
        <v>1</v>
      </c>
      <c r="P30" s="23" t="s">
        <v>21</v>
      </c>
      <c r="Q30" s="10">
        <v>30</v>
      </c>
      <c r="R30" s="21">
        <v>30</v>
      </c>
      <c r="S30" s="22">
        <v>1</v>
      </c>
      <c r="T30" s="23"/>
      <c r="U30" s="10"/>
      <c r="V30" s="21"/>
      <c r="W30" s="22"/>
      <c r="X30" s="23"/>
      <c r="Y30" s="10"/>
      <c r="Z30" s="21"/>
      <c r="AA30" s="22"/>
      <c r="AB30" s="23"/>
      <c r="AC30" s="10"/>
      <c r="AD30" s="21"/>
      <c r="AE30" s="22"/>
    </row>
    <row r="31" spans="1:31" ht="15.75">
      <c r="A31" s="10">
        <v>25</v>
      </c>
      <c r="B31" s="28" t="s">
        <v>51</v>
      </c>
      <c r="C31" s="10">
        <v>30</v>
      </c>
      <c r="D31" s="10">
        <v>1</v>
      </c>
      <c r="E31" s="10" t="s">
        <v>25</v>
      </c>
      <c r="F31" s="10">
        <v>15</v>
      </c>
      <c r="G31" s="10">
        <v>15</v>
      </c>
      <c r="H31" s="10">
        <v>15</v>
      </c>
      <c r="I31" s="10">
        <v>15</v>
      </c>
      <c r="J31" s="21">
        <v>30</v>
      </c>
      <c r="K31" s="22">
        <v>1</v>
      </c>
      <c r="L31" s="23"/>
      <c r="M31" s="10"/>
      <c r="N31" s="21"/>
      <c r="O31" s="22"/>
      <c r="P31" s="23"/>
      <c r="Q31" s="10"/>
      <c r="R31" s="21"/>
      <c r="S31" s="22"/>
      <c r="T31" s="23"/>
      <c r="U31" s="10"/>
      <c r="V31" s="21"/>
      <c r="W31" s="22"/>
      <c r="X31" s="23"/>
      <c r="Y31" s="10"/>
      <c r="Z31" s="21"/>
      <c r="AA31" s="22"/>
      <c r="AB31" s="23"/>
      <c r="AC31" s="10"/>
      <c r="AD31" s="21"/>
      <c r="AE31" s="22"/>
    </row>
    <row r="32" spans="1:31" ht="15.75">
      <c r="A32" s="10">
        <v>26</v>
      </c>
      <c r="B32" s="35" t="s">
        <v>52</v>
      </c>
      <c r="C32" s="10">
        <v>30</v>
      </c>
      <c r="D32" s="10">
        <v>2</v>
      </c>
      <c r="E32" s="10" t="s">
        <v>25</v>
      </c>
      <c r="F32" s="10">
        <v>15</v>
      </c>
      <c r="G32" s="10">
        <v>15</v>
      </c>
      <c r="H32" s="10"/>
      <c r="I32" s="10"/>
      <c r="J32" s="21"/>
      <c r="K32" s="22"/>
      <c r="L32" s="23">
        <v>15</v>
      </c>
      <c r="M32" s="10">
        <v>15</v>
      </c>
      <c r="N32" s="21">
        <v>30</v>
      </c>
      <c r="O32" s="22">
        <v>2</v>
      </c>
      <c r="P32" s="23"/>
      <c r="Q32" s="10"/>
      <c r="R32" s="21"/>
      <c r="S32" s="22"/>
      <c r="T32" s="23"/>
      <c r="U32" s="10"/>
      <c r="V32" s="21"/>
      <c r="W32" s="22"/>
      <c r="X32" s="23"/>
      <c r="Y32" s="10"/>
      <c r="Z32" s="21"/>
      <c r="AA32" s="22"/>
      <c r="AB32" s="23"/>
      <c r="AC32" s="10"/>
      <c r="AD32" s="21"/>
      <c r="AE32" s="22"/>
    </row>
    <row r="33" spans="1:31" ht="15.75">
      <c r="A33" s="10">
        <v>27</v>
      </c>
      <c r="B33" s="36" t="s">
        <v>53</v>
      </c>
      <c r="C33" s="10">
        <v>6</v>
      </c>
      <c r="D33" s="10">
        <v>1</v>
      </c>
      <c r="E33" s="10" t="s">
        <v>25</v>
      </c>
      <c r="F33" s="10">
        <v>6</v>
      </c>
      <c r="G33" s="10" t="s">
        <v>21</v>
      </c>
      <c r="H33" s="10">
        <v>6</v>
      </c>
      <c r="I33" s="10" t="s">
        <v>21</v>
      </c>
      <c r="J33" s="21">
        <v>6</v>
      </c>
      <c r="K33" s="22">
        <v>1</v>
      </c>
      <c r="L33" s="23"/>
      <c r="M33" s="10"/>
      <c r="N33" s="21"/>
      <c r="O33" s="22"/>
      <c r="P33" s="23"/>
      <c r="Q33" s="10"/>
      <c r="R33" s="21"/>
      <c r="S33" s="22"/>
      <c r="T33" s="23"/>
      <c r="U33" s="10"/>
      <c r="V33" s="21"/>
      <c r="W33" s="22"/>
      <c r="X33" s="23"/>
      <c r="Y33" s="10"/>
      <c r="Z33" s="21"/>
      <c r="AA33" s="22"/>
      <c r="AB33" s="23"/>
      <c r="AC33" s="10"/>
      <c r="AD33" s="21"/>
      <c r="AE33" s="22"/>
    </row>
    <row r="34" spans="1:31" ht="15.75">
      <c r="A34" s="10">
        <v>28</v>
      </c>
      <c r="B34" s="36" t="s">
        <v>54</v>
      </c>
      <c r="C34" s="10">
        <v>15</v>
      </c>
      <c r="D34" s="10">
        <v>2</v>
      </c>
      <c r="E34" s="10" t="s">
        <v>25</v>
      </c>
      <c r="F34" s="10">
        <v>15</v>
      </c>
      <c r="G34" s="10" t="s">
        <v>21</v>
      </c>
      <c r="H34" s="10"/>
      <c r="I34" s="10"/>
      <c r="J34" s="21"/>
      <c r="K34" s="22"/>
      <c r="L34" s="23">
        <v>15</v>
      </c>
      <c r="M34" s="10" t="s">
        <v>21</v>
      </c>
      <c r="N34" s="21">
        <v>15</v>
      </c>
      <c r="O34" s="22">
        <v>2</v>
      </c>
      <c r="P34" s="23"/>
      <c r="Q34" s="10"/>
      <c r="R34" s="21"/>
      <c r="S34" s="22"/>
      <c r="T34" s="23"/>
      <c r="U34" s="10"/>
      <c r="V34" s="21"/>
      <c r="W34" s="22"/>
      <c r="X34" s="23"/>
      <c r="Y34" s="10"/>
      <c r="Z34" s="21"/>
      <c r="AA34" s="22"/>
      <c r="AB34" s="23"/>
      <c r="AC34" s="10"/>
      <c r="AD34" s="21"/>
      <c r="AE34" s="22"/>
    </row>
    <row r="35" spans="1:31" ht="15.75">
      <c r="A35" s="10">
        <v>29</v>
      </c>
      <c r="B35" s="36" t="s">
        <v>55</v>
      </c>
      <c r="C35" s="10">
        <v>15</v>
      </c>
      <c r="D35" s="10">
        <v>1</v>
      </c>
      <c r="E35" s="10" t="s">
        <v>25</v>
      </c>
      <c r="F35" s="10">
        <v>15</v>
      </c>
      <c r="G35" s="10"/>
      <c r="H35" s="10">
        <v>15</v>
      </c>
      <c r="I35" s="10"/>
      <c r="J35" s="21">
        <v>15</v>
      </c>
      <c r="K35" s="22">
        <v>1</v>
      </c>
      <c r="L35" s="23"/>
      <c r="M35" s="10"/>
      <c r="N35" s="21"/>
      <c r="O35" s="22"/>
      <c r="P35" s="23"/>
      <c r="Q35" s="10"/>
      <c r="R35" s="21"/>
      <c r="S35" s="22"/>
      <c r="T35" s="23"/>
      <c r="U35" s="10"/>
      <c r="V35" s="21"/>
      <c r="W35" s="22"/>
      <c r="X35" s="23"/>
      <c r="Y35" s="10"/>
      <c r="Z35" s="21"/>
      <c r="AA35" s="22"/>
      <c r="AB35" s="23"/>
      <c r="AC35" s="10"/>
      <c r="AD35" s="21"/>
      <c r="AE35" s="22"/>
    </row>
    <row r="36" spans="1:31" ht="15.75">
      <c r="A36" s="10">
        <v>30</v>
      </c>
      <c r="B36" s="36" t="s">
        <v>56</v>
      </c>
      <c r="C36" s="10">
        <v>75</v>
      </c>
      <c r="D36" s="10">
        <v>11</v>
      </c>
      <c r="E36" s="10" t="s">
        <v>25</v>
      </c>
      <c r="F36" s="10"/>
      <c r="G36" s="10">
        <v>75</v>
      </c>
      <c r="H36" s="10"/>
      <c r="I36" s="10"/>
      <c r="J36" s="21"/>
      <c r="K36" s="22"/>
      <c r="L36" s="23"/>
      <c r="M36" s="10"/>
      <c r="N36" s="21"/>
      <c r="O36" s="22"/>
      <c r="P36" s="23"/>
      <c r="Q36" s="10"/>
      <c r="R36" s="21"/>
      <c r="S36" s="22"/>
      <c r="T36" s="23"/>
      <c r="U36" s="10">
        <v>15</v>
      </c>
      <c r="V36" s="21">
        <v>15</v>
      </c>
      <c r="W36" s="22">
        <v>2</v>
      </c>
      <c r="X36" s="23"/>
      <c r="Y36" s="10">
        <v>30</v>
      </c>
      <c r="Z36" s="21">
        <v>30</v>
      </c>
      <c r="AA36" s="22">
        <v>3</v>
      </c>
      <c r="AB36" s="23"/>
      <c r="AC36" s="10">
        <v>30</v>
      </c>
      <c r="AD36" s="21">
        <v>30</v>
      </c>
      <c r="AE36" s="22">
        <v>6</v>
      </c>
    </row>
    <row r="37" spans="1:31" ht="15.75">
      <c r="A37" s="10">
        <v>31</v>
      </c>
      <c r="B37" s="36" t="s">
        <v>57</v>
      </c>
      <c r="C37" s="10">
        <v>160</v>
      </c>
      <c r="D37" s="10">
        <v>2</v>
      </c>
      <c r="E37" s="10" t="s">
        <v>25</v>
      </c>
      <c r="F37" s="10"/>
      <c r="G37" s="10">
        <v>160</v>
      </c>
      <c r="H37" s="10"/>
      <c r="I37" s="10"/>
      <c r="J37" s="21"/>
      <c r="K37" s="22"/>
      <c r="L37" s="23"/>
      <c r="M37" s="10"/>
      <c r="N37" s="21"/>
      <c r="O37" s="22"/>
      <c r="P37" s="23"/>
      <c r="Q37" s="10"/>
      <c r="R37" s="21"/>
      <c r="S37" s="22"/>
      <c r="T37" s="23"/>
      <c r="U37" s="10">
        <v>160</v>
      </c>
      <c r="V37" s="21">
        <v>160</v>
      </c>
      <c r="W37" s="22">
        <v>2</v>
      </c>
      <c r="X37" s="23"/>
      <c r="Y37" s="10"/>
      <c r="Z37" s="21"/>
      <c r="AA37" s="22"/>
      <c r="AB37" s="23"/>
      <c r="AC37" s="10"/>
      <c r="AD37" s="21"/>
      <c r="AE37" s="22"/>
    </row>
    <row r="38" spans="1:31" ht="15.75">
      <c r="A38" s="10">
        <v>32</v>
      </c>
      <c r="B38" s="36" t="s">
        <v>58</v>
      </c>
      <c r="C38" s="10">
        <v>30</v>
      </c>
      <c r="D38" s="10">
        <v>4</v>
      </c>
      <c r="E38" s="10" t="s">
        <v>25</v>
      </c>
      <c r="F38" s="10"/>
      <c r="G38" s="10">
        <v>30</v>
      </c>
      <c r="H38" s="10"/>
      <c r="I38" s="10"/>
      <c r="J38" s="21"/>
      <c r="K38" s="22"/>
      <c r="L38" s="23"/>
      <c r="M38" s="10"/>
      <c r="N38" s="21"/>
      <c r="O38" s="22"/>
      <c r="P38" s="23"/>
      <c r="Q38" s="10"/>
      <c r="R38" s="21"/>
      <c r="S38" s="22"/>
      <c r="T38" s="23"/>
      <c r="U38" s="10">
        <v>15</v>
      </c>
      <c r="V38" s="21">
        <v>15</v>
      </c>
      <c r="W38" s="22">
        <v>2</v>
      </c>
      <c r="X38" s="23"/>
      <c r="Y38" s="10"/>
      <c r="Z38" s="21"/>
      <c r="AA38" s="22"/>
      <c r="AB38" s="23"/>
      <c r="AC38" s="10">
        <v>15</v>
      </c>
      <c r="AD38" s="21">
        <v>15</v>
      </c>
      <c r="AE38" s="22">
        <v>2</v>
      </c>
    </row>
    <row r="39" spans="1:31" s="41" customFormat="1" ht="15.75">
      <c r="A39" s="7">
        <v>33</v>
      </c>
      <c r="B39" s="37" t="s">
        <v>59</v>
      </c>
      <c r="C39" s="7">
        <v>1336</v>
      </c>
      <c r="D39" s="7"/>
      <c r="E39" s="7"/>
      <c r="F39" s="7"/>
      <c r="G39" s="7"/>
      <c r="H39" s="7"/>
      <c r="I39" s="7"/>
      <c r="J39" s="38">
        <v>396</v>
      </c>
      <c r="K39" s="39"/>
      <c r="L39" s="40"/>
      <c r="M39" s="7"/>
      <c r="N39" s="38">
        <v>390</v>
      </c>
      <c r="O39" s="39"/>
      <c r="P39" s="40"/>
      <c r="Q39" s="7"/>
      <c r="R39" s="38">
        <v>75</v>
      </c>
      <c r="S39" s="39"/>
      <c r="T39" s="40"/>
      <c r="U39" s="7"/>
      <c r="V39" s="38">
        <v>310</v>
      </c>
      <c r="W39" s="39"/>
      <c r="X39" s="40"/>
      <c r="Y39" s="7"/>
      <c r="Z39" s="38">
        <v>90</v>
      </c>
      <c r="AA39" s="39"/>
      <c r="AB39" s="40"/>
      <c r="AC39" s="7"/>
      <c r="AD39" s="38">
        <v>75</v>
      </c>
      <c r="AE39" s="39"/>
    </row>
    <row r="40" spans="1:31" ht="28.5">
      <c r="A40" s="10">
        <v>34</v>
      </c>
      <c r="B40" s="42" t="s">
        <v>60</v>
      </c>
      <c r="C40" s="5">
        <f>SUM(C41:C58)</f>
        <v>915</v>
      </c>
      <c r="D40" s="7">
        <f>SUM(D41:D58)</f>
        <v>75</v>
      </c>
      <c r="E40" s="10"/>
      <c r="F40" s="5">
        <f>SUM(F41:F58)</f>
        <v>390</v>
      </c>
      <c r="G40" s="5">
        <f>SUM(G41:G58)</f>
        <v>525</v>
      </c>
      <c r="H40" s="5"/>
      <c r="I40" s="5"/>
      <c r="J40" s="25"/>
      <c r="K40" s="26"/>
      <c r="L40" s="23"/>
      <c r="M40" s="10"/>
      <c r="N40" s="21"/>
      <c r="O40" s="26"/>
      <c r="P40" s="27">
        <f>SUM(P41:P46)</f>
        <v>135</v>
      </c>
      <c r="Q40" s="5">
        <f>SUM(Q41:Q46)</f>
        <v>195</v>
      </c>
      <c r="R40" s="25">
        <f>SUM(R41:R46)</f>
        <v>330</v>
      </c>
      <c r="S40" s="26">
        <f>SUM(S41:S46)</f>
        <v>26</v>
      </c>
      <c r="T40" s="27">
        <f>SUM(T47:T52)</f>
        <v>90</v>
      </c>
      <c r="U40" s="5">
        <f>SUM(U47:U52)</f>
        <v>150</v>
      </c>
      <c r="V40" s="25">
        <f>SUM(V47:V52)</f>
        <v>240</v>
      </c>
      <c r="W40" s="26">
        <f>SUM(W47:W52)</f>
        <v>15</v>
      </c>
      <c r="X40" s="27">
        <f>SUM(X53:X55)</f>
        <v>90</v>
      </c>
      <c r="Y40" s="5">
        <f>SUM(Y53:Y55)</f>
        <v>120</v>
      </c>
      <c r="Z40" s="25">
        <f>SUM(Z53:Z55)</f>
        <v>210</v>
      </c>
      <c r="AA40" s="26">
        <f>SUM(AA53:AA55)</f>
        <v>17</v>
      </c>
      <c r="AB40" s="27">
        <f>SUM(AB56:AB58)</f>
        <v>75</v>
      </c>
      <c r="AC40" s="5">
        <f>SUM(AC56:AC58)</f>
        <v>60</v>
      </c>
      <c r="AD40" s="25">
        <f>SUM(AD56:AD58)</f>
        <v>135</v>
      </c>
      <c r="AE40" s="26">
        <f>SUM(AE56:AE58)</f>
        <v>17</v>
      </c>
    </row>
    <row r="41" spans="1:31" s="47" customFormat="1" ht="15.75">
      <c r="A41" s="43">
        <v>35</v>
      </c>
      <c r="B41" s="65" t="s">
        <v>61</v>
      </c>
      <c r="C41" s="43">
        <v>90</v>
      </c>
      <c r="D41" s="43">
        <v>6</v>
      </c>
      <c r="E41" s="43" t="s">
        <v>27</v>
      </c>
      <c r="F41" s="43">
        <v>45</v>
      </c>
      <c r="G41" s="66">
        <v>45</v>
      </c>
      <c r="H41" s="43"/>
      <c r="I41" s="43"/>
      <c r="J41" s="44"/>
      <c r="K41" s="45"/>
      <c r="L41" s="46"/>
      <c r="M41" s="43"/>
      <c r="N41" s="44"/>
      <c r="O41" s="45"/>
      <c r="P41" s="46">
        <v>45</v>
      </c>
      <c r="Q41" s="43">
        <v>45</v>
      </c>
      <c r="R41" s="44">
        <v>90</v>
      </c>
      <c r="S41" s="45">
        <v>6</v>
      </c>
      <c r="T41" s="46"/>
      <c r="U41" s="43"/>
      <c r="V41" s="44"/>
      <c r="W41" s="45"/>
      <c r="X41" s="46"/>
      <c r="Y41" s="43"/>
      <c r="Z41" s="44"/>
      <c r="AA41" s="45"/>
      <c r="AB41" s="46"/>
      <c r="AC41" s="43"/>
      <c r="AD41" s="44"/>
      <c r="AE41" s="45"/>
    </row>
    <row r="42" spans="1:31" ht="15.75">
      <c r="A42" s="10">
        <v>36</v>
      </c>
      <c r="B42" s="28" t="s">
        <v>62</v>
      </c>
      <c r="C42" s="10">
        <v>75</v>
      </c>
      <c r="D42" s="10">
        <v>6</v>
      </c>
      <c r="E42" s="10" t="s">
        <v>27</v>
      </c>
      <c r="F42" s="10">
        <v>30</v>
      </c>
      <c r="G42" s="10">
        <v>45</v>
      </c>
      <c r="H42" s="10"/>
      <c r="I42" s="10"/>
      <c r="J42" s="21"/>
      <c r="K42" s="22"/>
      <c r="L42" s="23"/>
      <c r="M42" s="10"/>
      <c r="N42" s="21"/>
      <c r="O42" s="22"/>
      <c r="P42" s="23">
        <v>30</v>
      </c>
      <c r="Q42" s="10">
        <v>45</v>
      </c>
      <c r="R42" s="21">
        <v>75</v>
      </c>
      <c r="S42" s="22">
        <v>6</v>
      </c>
      <c r="T42" s="23"/>
      <c r="U42" s="10"/>
      <c r="V42" s="21"/>
      <c r="W42" s="22"/>
      <c r="X42" s="23"/>
      <c r="Y42" s="10"/>
      <c r="Z42" s="21"/>
      <c r="AA42" s="22"/>
      <c r="AB42" s="23"/>
      <c r="AC42" s="10"/>
      <c r="AD42" s="21"/>
      <c r="AE42" s="22"/>
    </row>
    <row r="43" spans="1:31" ht="15.75">
      <c r="A43" s="10">
        <v>37</v>
      </c>
      <c r="B43" s="68" t="s">
        <v>63</v>
      </c>
      <c r="C43" s="10">
        <v>45</v>
      </c>
      <c r="D43" s="10">
        <v>2</v>
      </c>
      <c r="E43" s="10" t="s">
        <v>25</v>
      </c>
      <c r="F43" s="10">
        <v>15</v>
      </c>
      <c r="G43" s="67">
        <v>30</v>
      </c>
      <c r="H43" s="10"/>
      <c r="I43" s="10"/>
      <c r="J43" s="21"/>
      <c r="K43" s="22"/>
      <c r="L43" s="23"/>
      <c r="M43" s="10"/>
      <c r="N43" s="21"/>
      <c r="O43" s="22"/>
      <c r="P43" s="23">
        <v>15</v>
      </c>
      <c r="Q43" s="10">
        <v>30</v>
      </c>
      <c r="R43" s="21">
        <v>45</v>
      </c>
      <c r="S43" s="22">
        <v>2</v>
      </c>
      <c r="T43" s="23"/>
      <c r="U43" s="10"/>
      <c r="V43" s="21"/>
      <c r="W43" s="22"/>
      <c r="X43" s="23"/>
      <c r="Y43" s="10"/>
      <c r="Z43" s="21"/>
      <c r="AA43" s="22"/>
      <c r="AB43" s="23"/>
      <c r="AC43" s="10"/>
      <c r="AD43" s="21"/>
      <c r="AE43" s="22"/>
    </row>
    <row r="44" spans="1:31" ht="15.75">
      <c r="A44" s="10">
        <v>38</v>
      </c>
      <c r="B44" s="69" t="s">
        <v>64</v>
      </c>
      <c r="C44" s="10">
        <v>45</v>
      </c>
      <c r="D44" s="10">
        <v>4</v>
      </c>
      <c r="E44" s="10" t="s">
        <v>25</v>
      </c>
      <c r="F44" s="10">
        <v>15</v>
      </c>
      <c r="G44" s="67">
        <v>30</v>
      </c>
      <c r="H44" s="10"/>
      <c r="I44" s="10"/>
      <c r="J44" s="21"/>
      <c r="K44" s="22"/>
      <c r="L44" s="23"/>
      <c r="M44" s="10"/>
      <c r="N44" s="21"/>
      <c r="O44" s="22"/>
      <c r="P44" s="23">
        <v>15</v>
      </c>
      <c r="Q44" s="10">
        <v>30</v>
      </c>
      <c r="R44" s="21">
        <v>45</v>
      </c>
      <c r="S44" s="22">
        <v>4</v>
      </c>
      <c r="T44" s="23"/>
      <c r="U44" s="10"/>
      <c r="V44" s="21"/>
      <c r="W44" s="22"/>
      <c r="X44" s="23"/>
      <c r="Y44" s="10"/>
      <c r="Z44" s="21"/>
      <c r="AA44" s="22"/>
      <c r="AB44" s="23"/>
      <c r="AC44" s="10"/>
      <c r="AD44" s="21"/>
      <c r="AE44" s="22"/>
    </row>
    <row r="45" spans="1:31" ht="15.75">
      <c r="A45" s="10">
        <v>39</v>
      </c>
      <c r="B45" s="35" t="s">
        <v>65</v>
      </c>
      <c r="C45" s="10">
        <v>30</v>
      </c>
      <c r="D45" s="10">
        <v>4</v>
      </c>
      <c r="E45" s="10" t="s">
        <v>25</v>
      </c>
      <c r="F45" s="10">
        <v>15</v>
      </c>
      <c r="G45" s="10">
        <v>15</v>
      </c>
      <c r="H45" s="10"/>
      <c r="I45" s="10"/>
      <c r="J45" s="21"/>
      <c r="K45" s="22"/>
      <c r="L45" s="23"/>
      <c r="M45" s="10"/>
      <c r="N45" s="21"/>
      <c r="O45" s="22"/>
      <c r="P45" s="23">
        <v>15</v>
      </c>
      <c r="Q45" s="10">
        <v>15</v>
      </c>
      <c r="R45" s="21">
        <v>30</v>
      </c>
      <c r="S45" s="22">
        <v>4</v>
      </c>
      <c r="T45" s="23"/>
      <c r="U45" s="10"/>
      <c r="V45" s="21"/>
      <c r="W45" s="22"/>
      <c r="X45" s="23"/>
      <c r="Y45" s="10"/>
      <c r="Z45" s="21"/>
      <c r="AA45" s="22"/>
      <c r="AB45" s="23"/>
      <c r="AC45" s="10"/>
      <c r="AD45" s="21"/>
      <c r="AE45" s="22"/>
    </row>
    <row r="46" spans="1:31" ht="15.75">
      <c r="A46" s="10">
        <v>40</v>
      </c>
      <c r="B46" s="71" t="s">
        <v>66</v>
      </c>
      <c r="C46" s="10">
        <v>45</v>
      </c>
      <c r="D46" s="10">
        <v>4</v>
      </c>
      <c r="E46" s="10" t="s">
        <v>25</v>
      </c>
      <c r="F46" s="10">
        <v>15</v>
      </c>
      <c r="G46" s="67">
        <v>30</v>
      </c>
      <c r="H46" s="10"/>
      <c r="I46" s="10"/>
      <c r="J46" s="21"/>
      <c r="K46" s="22"/>
      <c r="L46" s="23"/>
      <c r="M46" s="10"/>
      <c r="N46" s="21"/>
      <c r="O46" s="22"/>
      <c r="P46" s="23">
        <v>15</v>
      </c>
      <c r="Q46" s="10">
        <v>30</v>
      </c>
      <c r="R46" s="21">
        <v>45</v>
      </c>
      <c r="S46" s="22">
        <v>4</v>
      </c>
      <c r="T46" s="23"/>
      <c r="U46" s="10"/>
      <c r="V46" s="21"/>
      <c r="W46" s="22"/>
      <c r="X46" s="23"/>
      <c r="Y46" s="10"/>
      <c r="Z46" s="21"/>
      <c r="AA46" s="22"/>
      <c r="AB46" s="23"/>
      <c r="AC46" s="10"/>
      <c r="AD46" s="21"/>
      <c r="AE46" s="22"/>
    </row>
    <row r="47" spans="1:31" ht="15.75">
      <c r="A47" s="10">
        <v>41</v>
      </c>
      <c r="B47" s="70" t="s">
        <v>79</v>
      </c>
      <c r="C47" s="10">
        <v>45</v>
      </c>
      <c r="D47" s="10">
        <v>4</v>
      </c>
      <c r="E47" s="10" t="s">
        <v>27</v>
      </c>
      <c r="F47" s="67">
        <v>15</v>
      </c>
      <c r="G47" s="67">
        <v>30</v>
      </c>
      <c r="H47" s="10"/>
      <c r="I47" s="10"/>
      <c r="J47" s="21"/>
      <c r="K47" s="22"/>
      <c r="L47" s="23"/>
      <c r="M47" s="10"/>
      <c r="N47" s="21"/>
      <c r="O47" s="22"/>
      <c r="P47" s="23"/>
      <c r="Q47" s="10"/>
      <c r="R47" s="21"/>
      <c r="S47" s="22"/>
      <c r="T47" s="23">
        <v>15</v>
      </c>
      <c r="U47" s="10">
        <v>30</v>
      </c>
      <c r="V47" s="21">
        <v>45</v>
      </c>
      <c r="W47" s="22">
        <v>4</v>
      </c>
      <c r="X47" s="23"/>
      <c r="Y47" s="10"/>
      <c r="Z47" s="21"/>
      <c r="AA47" s="22"/>
      <c r="AB47" s="23"/>
      <c r="AC47" s="10"/>
      <c r="AD47" s="21"/>
      <c r="AE47" s="22"/>
    </row>
    <row r="48" spans="1:31" ht="15.75">
      <c r="A48" s="10">
        <v>42</v>
      </c>
      <c r="B48" s="71" t="s">
        <v>67</v>
      </c>
      <c r="C48" s="10">
        <v>45</v>
      </c>
      <c r="D48" s="10">
        <v>2</v>
      </c>
      <c r="E48" s="10" t="s">
        <v>25</v>
      </c>
      <c r="F48" s="10">
        <v>15</v>
      </c>
      <c r="G48" s="67">
        <v>30</v>
      </c>
      <c r="H48" s="10"/>
      <c r="I48" s="10"/>
      <c r="J48" s="21"/>
      <c r="K48" s="22"/>
      <c r="L48" s="23"/>
      <c r="M48" s="10"/>
      <c r="N48" s="21"/>
      <c r="O48" s="22"/>
      <c r="P48" s="23"/>
      <c r="Q48" s="10"/>
      <c r="R48" s="21"/>
      <c r="S48" s="22"/>
      <c r="T48" s="23">
        <v>15</v>
      </c>
      <c r="U48" s="10">
        <v>30</v>
      </c>
      <c r="V48" s="21">
        <v>45</v>
      </c>
      <c r="W48" s="22">
        <v>2</v>
      </c>
      <c r="X48" s="23"/>
      <c r="Y48" s="10"/>
      <c r="Z48" s="21"/>
      <c r="AA48" s="22"/>
      <c r="AB48" s="23"/>
      <c r="AC48" s="10"/>
      <c r="AD48" s="21"/>
      <c r="AE48" s="22"/>
    </row>
    <row r="49" spans="1:31" ht="15.75">
      <c r="A49" s="10">
        <v>43</v>
      </c>
      <c r="B49" s="35" t="s">
        <v>68</v>
      </c>
      <c r="C49" s="10">
        <v>30</v>
      </c>
      <c r="D49" s="10">
        <v>2</v>
      </c>
      <c r="E49" s="10" t="s">
        <v>25</v>
      </c>
      <c r="F49" s="10">
        <v>15</v>
      </c>
      <c r="G49" s="10">
        <v>15</v>
      </c>
      <c r="H49" s="10"/>
      <c r="I49" s="10"/>
      <c r="J49" s="21"/>
      <c r="K49" s="22"/>
      <c r="L49" s="23"/>
      <c r="M49" s="10"/>
      <c r="N49" s="21"/>
      <c r="O49" s="22"/>
      <c r="P49" s="23"/>
      <c r="Q49" s="10"/>
      <c r="R49" s="21"/>
      <c r="S49" s="22"/>
      <c r="T49" s="23">
        <v>15</v>
      </c>
      <c r="U49" s="10">
        <v>15</v>
      </c>
      <c r="V49" s="21">
        <v>30</v>
      </c>
      <c r="W49" s="22">
        <v>2</v>
      </c>
      <c r="X49" s="23"/>
      <c r="Y49" s="10"/>
      <c r="Z49" s="21"/>
      <c r="AA49" s="22"/>
      <c r="AB49" s="23"/>
      <c r="AC49" s="10"/>
      <c r="AD49" s="21"/>
      <c r="AE49" s="22"/>
    </row>
    <row r="50" spans="1:31" ht="15.75">
      <c r="A50" s="10">
        <v>44</v>
      </c>
      <c r="B50" s="71" t="s">
        <v>69</v>
      </c>
      <c r="C50" s="10">
        <v>45</v>
      </c>
      <c r="D50" s="10">
        <v>3</v>
      </c>
      <c r="E50" s="10" t="s">
        <v>27</v>
      </c>
      <c r="F50" s="10">
        <v>15</v>
      </c>
      <c r="G50" s="67">
        <v>30</v>
      </c>
      <c r="H50" s="10"/>
      <c r="I50" s="10"/>
      <c r="J50" s="21"/>
      <c r="K50" s="22"/>
      <c r="L50" s="23"/>
      <c r="M50" s="10"/>
      <c r="N50" s="21"/>
      <c r="O50" s="22"/>
      <c r="P50" s="23"/>
      <c r="Q50" s="10"/>
      <c r="R50" s="21"/>
      <c r="S50" s="22"/>
      <c r="T50" s="23">
        <v>15</v>
      </c>
      <c r="U50" s="10">
        <v>30</v>
      </c>
      <c r="V50" s="21">
        <v>45</v>
      </c>
      <c r="W50" s="22">
        <v>3</v>
      </c>
      <c r="X50" s="23"/>
      <c r="Y50" s="10"/>
      <c r="Z50" s="21"/>
      <c r="AA50" s="22"/>
      <c r="AB50" s="23"/>
      <c r="AC50" s="10"/>
      <c r="AD50" s="21"/>
      <c r="AE50" s="22"/>
    </row>
    <row r="51" spans="1:31" ht="15.75">
      <c r="A51" s="10">
        <v>45</v>
      </c>
      <c r="B51" s="71" t="s">
        <v>70</v>
      </c>
      <c r="C51" s="10">
        <v>45</v>
      </c>
      <c r="D51" s="10">
        <v>2</v>
      </c>
      <c r="E51" s="10" t="s">
        <v>25</v>
      </c>
      <c r="F51" s="10">
        <v>15</v>
      </c>
      <c r="G51" s="67">
        <v>30</v>
      </c>
      <c r="H51" s="10"/>
      <c r="I51" s="10"/>
      <c r="J51" s="21"/>
      <c r="K51" s="22"/>
      <c r="L51" s="23"/>
      <c r="M51" s="10"/>
      <c r="N51" s="21"/>
      <c r="O51" s="22"/>
      <c r="P51" s="23"/>
      <c r="Q51" s="10"/>
      <c r="R51" s="21"/>
      <c r="S51" s="22"/>
      <c r="T51" s="23">
        <v>15</v>
      </c>
      <c r="U51" s="10">
        <v>30</v>
      </c>
      <c r="V51" s="21">
        <v>45</v>
      </c>
      <c r="W51" s="22">
        <v>2</v>
      </c>
      <c r="X51" s="23"/>
      <c r="Y51" s="10"/>
      <c r="Z51" s="21"/>
      <c r="AA51" s="22"/>
      <c r="AB51" s="23"/>
      <c r="AC51" s="10"/>
      <c r="AD51" s="21"/>
      <c r="AE51" s="22"/>
    </row>
    <row r="52" spans="1:31" ht="15.75">
      <c r="A52" s="10">
        <v>46</v>
      </c>
      <c r="B52" s="48" t="s">
        <v>71</v>
      </c>
      <c r="C52" s="10">
        <v>30</v>
      </c>
      <c r="D52" s="10">
        <v>2</v>
      </c>
      <c r="E52" s="10" t="s">
        <v>25</v>
      </c>
      <c r="F52" s="10">
        <v>15</v>
      </c>
      <c r="G52" s="10">
        <v>15</v>
      </c>
      <c r="H52" s="10"/>
      <c r="I52" s="10"/>
      <c r="J52" s="21"/>
      <c r="K52" s="22"/>
      <c r="L52" s="23"/>
      <c r="M52" s="10"/>
      <c r="N52" s="21"/>
      <c r="O52" s="22"/>
      <c r="P52" s="23"/>
      <c r="Q52" s="10"/>
      <c r="R52" s="21"/>
      <c r="S52" s="22"/>
      <c r="T52" s="23">
        <v>15</v>
      </c>
      <c r="U52" s="10">
        <v>15</v>
      </c>
      <c r="V52" s="21">
        <v>30</v>
      </c>
      <c r="W52" s="22">
        <v>2</v>
      </c>
      <c r="X52" s="23"/>
      <c r="Y52" s="10"/>
      <c r="Z52" s="21"/>
      <c r="AA52" s="22"/>
      <c r="AB52" s="23"/>
      <c r="AC52" s="10"/>
      <c r="AD52" s="21"/>
      <c r="AE52" s="22"/>
    </row>
    <row r="53" spans="1:31" ht="15.75">
      <c r="A53" s="10">
        <v>47</v>
      </c>
      <c r="B53" s="71" t="s">
        <v>72</v>
      </c>
      <c r="C53" s="10">
        <v>75</v>
      </c>
      <c r="D53" s="10">
        <v>7</v>
      </c>
      <c r="E53" s="10" t="s">
        <v>27</v>
      </c>
      <c r="F53" s="10">
        <v>30</v>
      </c>
      <c r="G53" s="67">
        <v>45</v>
      </c>
      <c r="H53" s="10"/>
      <c r="I53" s="10"/>
      <c r="J53" s="21"/>
      <c r="K53" s="22"/>
      <c r="L53" s="23"/>
      <c r="M53" s="10"/>
      <c r="N53" s="21"/>
      <c r="O53" s="22"/>
      <c r="P53" s="23"/>
      <c r="Q53" s="10"/>
      <c r="R53" s="21"/>
      <c r="S53" s="22"/>
      <c r="T53" s="23"/>
      <c r="U53" s="10"/>
      <c r="V53" s="21"/>
      <c r="W53" s="22"/>
      <c r="X53" s="23">
        <v>30</v>
      </c>
      <c r="Y53" s="10">
        <v>45</v>
      </c>
      <c r="Z53" s="21">
        <v>75</v>
      </c>
      <c r="AA53" s="22">
        <v>7</v>
      </c>
      <c r="AB53" s="23"/>
      <c r="AC53" s="10"/>
      <c r="AD53" s="21"/>
      <c r="AE53" s="22"/>
    </row>
    <row r="54" spans="1:31" ht="15.75">
      <c r="A54" s="10">
        <v>48</v>
      </c>
      <c r="B54" s="71" t="s">
        <v>73</v>
      </c>
      <c r="C54" s="10">
        <v>75</v>
      </c>
      <c r="D54" s="10">
        <v>6</v>
      </c>
      <c r="E54" s="10" t="s">
        <v>27</v>
      </c>
      <c r="F54" s="10">
        <v>30</v>
      </c>
      <c r="G54" s="67">
        <v>45</v>
      </c>
      <c r="H54" s="10"/>
      <c r="I54" s="10"/>
      <c r="J54" s="21"/>
      <c r="K54" s="22"/>
      <c r="L54" s="23"/>
      <c r="M54" s="10"/>
      <c r="N54" s="21"/>
      <c r="O54" s="22"/>
      <c r="P54" s="23"/>
      <c r="Q54" s="10"/>
      <c r="R54" s="21"/>
      <c r="S54" s="22"/>
      <c r="T54" s="23"/>
      <c r="U54" s="10"/>
      <c r="V54" s="21"/>
      <c r="W54" s="22"/>
      <c r="X54" s="23">
        <v>30</v>
      </c>
      <c r="Y54" s="10">
        <v>45</v>
      </c>
      <c r="Z54" s="21">
        <v>75</v>
      </c>
      <c r="AA54" s="22">
        <v>6</v>
      </c>
      <c r="AB54" s="23"/>
      <c r="AC54" s="10"/>
      <c r="AD54" s="21"/>
      <c r="AE54" s="22"/>
    </row>
    <row r="55" spans="1:31" ht="15.75">
      <c r="A55" s="10">
        <v>49</v>
      </c>
      <c r="B55" s="35" t="s">
        <v>74</v>
      </c>
      <c r="C55" s="10">
        <v>60</v>
      </c>
      <c r="D55" s="10">
        <v>4</v>
      </c>
      <c r="E55" s="10" t="s">
        <v>25</v>
      </c>
      <c r="F55" s="10">
        <v>30</v>
      </c>
      <c r="G55" s="10">
        <v>30</v>
      </c>
      <c r="H55" s="10"/>
      <c r="I55" s="10"/>
      <c r="J55" s="21"/>
      <c r="K55" s="22"/>
      <c r="L55" s="23"/>
      <c r="M55" s="10"/>
      <c r="N55" s="21"/>
      <c r="O55" s="22"/>
      <c r="P55" s="23"/>
      <c r="Q55" s="10"/>
      <c r="R55" s="21"/>
      <c r="S55" s="22"/>
      <c r="T55" s="23"/>
      <c r="U55" s="10"/>
      <c r="V55" s="21"/>
      <c r="W55" s="22"/>
      <c r="X55" s="23">
        <v>30</v>
      </c>
      <c r="Y55" s="10">
        <v>30</v>
      </c>
      <c r="Z55" s="21">
        <v>60</v>
      </c>
      <c r="AA55" s="22">
        <v>4</v>
      </c>
      <c r="AB55" s="23"/>
      <c r="AC55" s="10"/>
      <c r="AD55" s="21"/>
      <c r="AE55" s="22"/>
    </row>
    <row r="56" spans="1:31" ht="15.75">
      <c r="A56" s="10">
        <v>50</v>
      </c>
      <c r="B56" s="72" t="s">
        <v>75</v>
      </c>
      <c r="C56" s="10">
        <v>60</v>
      </c>
      <c r="D56" s="10">
        <v>7</v>
      </c>
      <c r="E56" s="10" t="s">
        <v>27</v>
      </c>
      <c r="F56" s="10">
        <v>30</v>
      </c>
      <c r="G56" s="67">
        <v>30</v>
      </c>
      <c r="H56" s="10"/>
      <c r="I56" s="10"/>
      <c r="J56" s="21"/>
      <c r="K56" s="22"/>
      <c r="L56" s="23"/>
      <c r="M56" s="10"/>
      <c r="N56" s="21"/>
      <c r="O56" s="22"/>
      <c r="P56" s="23"/>
      <c r="Q56" s="10"/>
      <c r="R56" s="21"/>
      <c r="S56" s="22"/>
      <c r="T56" s="23"/>
      <c r="U56" s="10"/>
      <c r="V56" s="21"/>
      <c r="W56" s="22"/>
      <c r="X56" s="23"/>
      <c r="Y56" s="10"/>
      <c r="Z56" s="21"/>
      <c r="AA56" s="22"/>
      <c r="AB56" s="23">
        <v>30</v>
      </c>
      <c r="AC56" s="10">
        <v>30</v>
      </c>
      <c r="AD56" s="21">
        <v>60</v>
      </c>
      <c r="AE56" s="22">
        <v>7</v>
      </c>
    </row>
    <row r="57" spans="1:31" ht="15.75">
      <c r="A57" s="10">
        <v>51</v>
      </c>
      <c r="B57" s="49" t="s">
        <v>76</v>
      </c>
      <c r="C57" s="10">
        <v>30</v>
      </c>
      <c r="D57" s="10">
        <v>4</v>
      </c>
      <c r="E57" s="10" t="s">
        <v>25</v>
      </c>
      <c r="F57" s="10">
        <v>30</v>
      </c>
      <c r="G57" s="67"/>
      <c r="H57" s="10"/>
      <c r="I57" s="10"/>
      <c r="J57" s="21"/>
      <c r="K57" s="22"/>
      <c r="L57" s="23"/>
      <c r="M57" s="10"/>
      <c r="N57" s="21"/>
      <c r="O57" s="22"/>
      <c r="P57" s="23"/>
      <c r="Q57" s="10"/>
      <c r="R57" s="21"/>
      <c r="S57" s="22"/>
      <c r="T57" s="23"/>
      <c r="U57" s="10"/>
      <c r="V57" s="21"/>
      <c r="W57" s="22"/>
      <c r="X57" s="23"/>
      <c r="Y57" s="10"/>
      <c r="Z57" s="21"/>
      <c r="AA57" s="22"/>
      <c r="AB57" s="23">
        <v>30</v>
      </c>
      <c r="AC57" s="10"/>
      <c r="AD57" s="21">
        <v>30</v>
      </c>
      <c r="AE57" s="22">
        <v>4</v>
      </c>
    </row>
    <row r="58" spans="1:31" ht="15.75">
      <c r="A58" s="50">
        <v>52</v>
      </c>
      <c r="B58" s="74" t="s">
        <v>77</v>
      </c>
      <c r="C58" s="50">
        <v>45</v>
      </c>
      <c r="D58" s="50">
        <v>6</v>
      </c>
      <c r="E58" s="50" t="s">
        <v>25</v>
      </c>
      <c r="F58" s="50">
        <v>15</v>
      </c>
      <c r="G58" s="73">
        <v>30</v>
      </c>
      <c r="H58" s="50"/>
      <c r="I58" s="50"/>
      <c r="J58" s="52"/>
      <c r="K58" s="53"/>
      <c r="L58" s="54"/>
      <c r="M58" s="50"/>
      <c r="N58" s="52"/>
      <c r="O58" s="53"/>
      <c r="P58" s="54"/>
      <c r="Q58" s="50"/>
      <c r="R58" s="52"/>
      <c r="S58" s="53"/>
      <c r="T58" s="54"/>
      <c r="U58" s="50"/>
      <c r="V58" s="52"/>
      <c r="W58" s="53"/>
      <c r="X58" s="54"/>
      <c r="Y58" s="50"/>
      <c r="Z58" s="52"/>
      <c r="AA58" s="53"/>
      <c r="AB58" s="54">
        <v>15</v>
      </c>
      <c r="AC58" s="50">
        <v>30</v>
      </c>
      <c r="AD58" s="52">
        <v>45</v>
      </c>
      <c r="AE58" s="53">
        <v>6</v>
      </c>
    </row>
    <row r="59" spans="2:31" ht="15.75">
      <c r="B59" s="55" t="s">
        <v>78</v>
      </c>
      <c r="C59" s="10">
        <f>SUM(C40,C25,C15,C7)</f>
        <v>2251</v>
      </c>
      <c r="D59" s="10">
        <f>SUM(D40,D25,D15,D7)</f>
        <v>177</v>
      </c>
      <c r="E59" s="10"/>
      <c r="F59" s="10">
        <f>SUM(F40,F25,F15,F7)</f>
        <v>831</v>
      </c>
      <c r="G59" s="10">
        <f>SUM(G40,G25,G15,G7)</f>
        <v>1420</v>
      </c>
      <c r="H59" s="10">
        <f>SUM(H40,H25,H15,H7)</f>
        <v>171</v>
      </c>
      <c r="I59" s="10">
        <f>SUM(I40,I25,I15,I7)</f>
        <v>225</v>
      </c>
      <c r="J59" s="10">
        <f>SUM(J39:J58)</f>
        <v>396</v>
      </c>
      <c r="K59" s="10">
        <f>SUM(K40,K25,K15,K7)</f>
        <v>30</v>
      </c>
      <c r="L59" s="10">
        <f>SUM(L40,L25,L15,L7)</f>
        <v>165</v>
      </c>
      <c r="M59" s="10">
        <f>SUM(M40,M25,M15,M7)</f>
        <v>225</v>
      </c>
      <c r="N59" s="10">
        <f>SUM(N39)</f>
        <v>390</v>
      </c>
      <c r="O59" s="10">
        <f>SUM(O40,O25,O15,O7)</f>
        <v>30</v>
      </c>
      <c r="P59" s="10">
        <f>SUM(P40,P25)</f>
        <v>135</v>
      </c>
      <c r="Q59" s="10">
        <f>SUM(Q40,Q25,Q7)</f>
        <v>270</v>
      </c>
      <c r="R59" s="10">
        <f>SUM(R39,R40)</f>
        <v>405</v>
      </c>
      <c r="S59" s="10">
        <f>SUM(S40,S25,S7)</f>
        <v>30</v>
      </c>
      <c r="T59" s="10">
        <f aca="true" t="shared" si="2" ref="T59:AE59">SUM(T40,T25,T15)</f>
        <v>150</v>
      </c>
      <c r="U59" s="10">
        <f t="shared" si="2"/>
        <v>400</v>
      </c>
      <c r="V59" s="10">
        <f t="shared" si="2"/>
        <v>550</v>
      </c>
      <c r="W59" s="10">
        <f t="shared" si="2"/>
        <v>29</v>
      </c>
      <c r="X59" s="10">
        <f t="shared" si="2"/>
        <v>120</v>
      </c>
      <c r="Y59" s="10">
        <f t="shared" si="2"/>
        <v>180</v>
      </c>
      <c r="Z59" s="10">
        <f t="shared" si="2"/>
        <v>300</v>
      </c>
      <c r="AA59" s="10">
        <f t="shared" si="2"/>
        <v>28</v>
      </c>
      <c r="AB59" s="10">
        <f t="shared" si="2"/>
        <v>90</v>
      </c>
      <c r="AC59" s="10">
        <f t="shared" si="2"/>
        <v>120</v>
      </c>
      <c r="AD59" s="10">
        <f t="shared" si="2"/>
        <v>210</v>
      </c>
      <c r="AE59" s="10">
        <f t="shared" si="2"/>
        <v>30</v>
      </c>
    </row>
    <row r="60" spans="1:31" ht="15.75">
      <c r="A60" s="56"/>
      <c r="B60" s="57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</row>
    <row r="61" spans="1:31" ht="15.75">
      <c r="A61" s="56"/>
      <c r="B61" s="58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</row>
    <row r="62" spans="1:31" ht="15.75">
      <c r="A62" s="56"/>
      <c r="B62" s="58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</row>
    <row r="63" spans="1:31" ht="15.75">
      <c r="A63" s="56"/>
      <c r="B63" s="51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</row>
    <row r="64" spans="1:31" ht="15.75">
      <c r="A64" s="56"/>
      <c r="B64" s="51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</row>
    <row r="65" spans="1:31" ht="15.75">
      <c r="A65" s="56"/>
      <c r="B65" s="59"/>
      <c r="C65" s="60"/>
      <c r="D65" s="61"/>
      <c r="E65" s="56"/>
      <c r="F65" s="60"/>
      <c r="G65" s="60"/>
      <c r="H65" s="56"/>
      <c r="I65" s="56"/>
      <c r="J65" s="61"/>
      <c r="K65" s="60"/>
      <c r="L65" s="62"/>
      <c r="M65" s="62"/>
      <c r="N65" s="60"/>
      <c r="O65" s="60"/>
      <c r="P65" s="62"/>
      <c r="Q65" s="62"/>
      <c r="R65" s="60"/>
      <c r="S65" s="60"/>
      <c r="T65" s="62"/>
      <c r="U65" s="62"/>
      <c r="V65" s="60"/>
      <c r="W65" s="60"/>
      <c r="X65" s="62"/>
      <c r="Y65" s="62"/>
      <c r="Z65" s="60"/>
      <c r="AA65" s="60"/>
      <c r="AB65" s="62"/>
      <c r="AC65" s="62"/>
      <c r="AD65" s="60"/>
      <c r="AE65" s="60"/>
    </row>
    <row r="66" spans="1:2" ht="15.75">
      <c r="A66" s="56"/>
      <c r="B66" s="63"/>
    </row>
    <row r="67" spans="1:2" ht="15.75">
      <c r="A67" s="56"/>
      <c r="B67" s="63"/>
    </row>
    <row r="68" spans="1:2" ht="15.75">
      <c r="A68" s="56"/>
      <c r="B68" s="63"/>
    </row>
    <row r="69" spans="1:2" ht="15.75">
      <c r="A69" s="56"/>
      <c r="B69" s="63"/>
    </row>
    <row r="70" spans="1:2" ht="15.75">
      <c r="A70" s="56"/>
      <c r="B70" s="63"/>
    </row>
    <row r="71" spans="1:2" ht="15.75">
      <c r="A71" s="56"/>
      <c r="B71" s="63"/>
    </row>
    <row r="72" spans="1:2" ht="15.75">
      <c r="A72" s="56"/>
      <c r="B72" s="63"/>
    </row>
    <row r="73" spans="1:2" ht="15.75">
      <c r="A73" s="56"/>
      <c r="B73" s="63"/>
    </row>
    <row r="74" spans="1:2" ht="15.75">
      <c r="A74" s="56"/>
      <c r="B74" s="63"/>
    </row>
    <row r="75" spans="1:2" ht="15.75">
      <c r="A75" s="56"/>
      <c r="B75" s="63"/>
    </row>
    <row r="76" spans="1:2" ht="15.75">
      <c r="A76" s="56"/>
      <c r="B76" s="63"/>
    </row>
    <row r="77" spans="1:2" ht="15.75">
      <c r="A77" s="56"/>
      <c r="B77" s="63"/>
    </row>
    <row r="78" spans="1:2" ht="15.75">
      <c r="A78" s="56"/>
      <c r="B78" s="63"/>
    </row>
    <row r="79" spans="1:2" ht="15.75">
      <c r="A79" s="56"/>
      <c r="B79" s="63"/>
    </row>
    <row r="80" spans="1:2" ht="15.75">
      <c r="A80" s="56"/>
      <c r="B80" s="63"/>
    </row>
    <row r="81" spans="1:2" ht="15.75">
      <c r="A81" s="56"/>
      <c r="B81" s="63"/>
    </row>
    <row r="82" spans="1:2" ht="15.75">
      <c r="A82" s="56"/>
      <c r="B82" s="63"/>
    </row>
    <row r="83" spans="1:2" ht="15.75">
      <c r="A83" s="56"/>
      <c r="B83" s="63"/>
    </row>
    <row r="84" spans="1:2" ht="15.75">
      <c r="A84" s="56"/>
      <c r="B84" s="63"/>
    </row>
    <row r="85" spans="1:2" ht="15.75">
      <c r="A85" s="56"/>
      <c r="B85" s="63"/>
    </row>
    <row r="86" spans="1:2" ht="15.75">
      <c r="A86" s="56"/>
      <c r="B86" s="63"/>
    </row>
    <row r="87" spans="1:2" ht="15.75">
      <c r="A87" s="56"/>
      <c r="B87" s="63"/>
    </row>
    <row r="88" spans="1:2" ht="15.75">
      <c r="A88" s="56"/>
      <c r="B88" s="63"/>
    </row>
    <row r="89" spans="1:2" ht="15.75">
      <c r="A89" s="56"/>
      <c r="B89" s="63"/>
    </row>
    <row r="90" spans="1:2" ht="15.75">
      <c r="A90" s="56"/>
      <c r="B90" s="63"/>
    </row>
  </sheetData>
  <sheetProtection/>
  <mergeCells count="19">
    <mergeCell ref="H4:O4"/>
    <mergeCell ref="P4:W4"/>
    <mergeCell ref="X4:AE4"/>
    <mergeCell ref="H5:K5"/>
    <mergeCell ref="L5:O5"/>
    <mergeCell ref="P5:S5"/>
    <mergeCell ref="T5:W5"/>
    <mergeCell ref="X5:AA5"/>
    <mergeCell ref="AB5:AE5"/>
    <mergeCell ref="A1:AE1"/>
    <mergeCell ref="A2:G2"/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" right="0" top="0" bottom="0" header="0" footer="0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7"/>
  <sheetViews>
    <sheetView tabSelected="1" view="pageBreakPreview" zoomScale="50" zoomScaleSheetLayoutView="50" zoomScalePageLayoutView="0" workbookViewId="0" topLeftCell="A19">
      <selection activeCell="W55" sqref="W55"/>
    </sheetView>
  </sheetViews>
  <sheetFormatPr defaultColWidth="9.140625" defaultRowHeight="12.75"/>
  <cols>
    <col min="1" max="1" width="5.140625" style="43" customWidth="1"/>
    <col min="2" max="2" width="56.421875" style="47" customWidth="1"/>
    <col min="3" max="3" width="13.421875" style="84" customWidth="1"/>
    <col min="4" max="4" width="8.57421875" style="47" customWidth="1"/>
    <col min="5" max="5" width="7.7109375" style="47" customWidth="1"/>
    <col min="6" max="6" width="8.57421875" style="47" customWidth="1"/>
    <col min="7" max="7" width="9.28125" style="47" customWidth="1"/>
    <col min="8" max="8" width="7.421875" style="47" customWidth="1"/>
    <col min="9" max="10" width="8.00390625" style="47" customWidth="1"/>
    <col min="11" max="12" width="7.7109375" style="47" customWidth="1"/>
    <col min="13" max="13" width="8.28125" style="47" customWidth="1"/>
    <col min="14" max="14" width="8.57421875" style="47" customWidth="1"/>
    <col min="15" max="16" width="7.7109375" style="47" customWidth="1"/>
    <col min="17" max="17" width="7.57421875" style="47" bestFit="1" customWidth="1"/>
    <col min="18" max="18" width="7.7109375" style="47" customWidth="1"/>
    <col min="19" max="19" width="6.00390625" style="47" customWidth="1"/>
    <col min="20" max="21" width="8.00390625" style="47" customWidth="1"/>
    <col min="22" max="22" width="7.421875" style="47" customWidth="1"/>
    <col min="23" max="23" width="6.00390625" style="47" customWidth="1"/>
    <col min="24" max="26" width="7.7109375" style="47" customWidth="1"/>
    <col min="27" max="27" width="8.00390625" style="47" customWidth="1"/>
    <col min="28" max="28" width="8.28125" style="47" customWidth="1"/>
    <col min="29" max="30" width="8.00390625" style="47" customWidth="1"/>
    <col min="31" max="31" width="6.57421875" style="47" customWidth="1"/>
    <col min="32" max="16384" width="9.140625" style="47" customWidth="1"/>
  </cols>
  <sheetData>
    <row r="1" spans="1:7" s="76" customFormat="1" ht="20.25">
      <c r="A1" s="104" t="s">
        <v>112</v>
      </c>
      <c r="B1" s="104"/>
      <c r="C1" s="105"/>
      <c r="D1" s="105"/>
      <c r="E1" s="105"/>
      <c r="F1" s="105"/>
      <c r="G1" s="105"/>
    </row>
    <row r="2" spans="1:8" s="76" customFormat="1" ht="0.75" customHeight="1" thickBot="1">
      <c r="A2" s="231"/>
      <c r="B2" s="231"/>
      <c r="C2" s="77"/>
      <c r="H2" s="78"/>
    </row>
    <row r="3" spans="1:31" s="76" customFormat="1" ht="20.25" customHeight="1" thickTop="1">
      <c r="A3" s="232" t="s">
        <v>3</v>
      </c>
      <c r="B3" s="235" t="s">
        <v>4</v>
      </c>
      <c r="C3" s="237" t="s">
        <v>5</v>
      </c>
      <c r="D3" s="242" t="s">
        <v>6</v>
      </c>
      <c r="E3" s="242" t="s">
        <v>7</v>
      </c>
      <c r="F3" s="242" t="s">
        <v>8</v>
      </c>
      <c r="G3" s="242" t="s">
        <v>9</v>
      </c>
      <c r="H3" s="241" t="s">
        <v>10</v>
      </c>
      <c r="I3" s="241"/>
      <c r="J3" s="241"/>
      <c r="K3" s="241"/>
      <c r="L3" s="241"/>
      <c r="M3" s="241"/>
      <c r="N3" s="241"/>
      <c r="O3" s="241"/>
      <c r="P3" s="226" t="s">
        <v>11</v>
      </c>
      <c r="Q3" s="226"/>
      <c r="R3" s="226"/>
      <c r="S3" s="226"/>
      <c r="T3" s="226"/>
      <c r="U3" s="226"/>
      <c r="V3" s="226"/>
      <c r="W3" s="226"/>
      <c r="X3" s="226" t="s">
        <v>12</v>
      </c>
      <c r="Y3" s="226"/>
      <c r="Z3" s="226"/>
      <c r="AA3" s="226"/>
      <c r="AB3" s="226"/>
      <c r="AC3" s="226"/>
      <c r="AD3" s="226"/>
      <c r="AE3" s="226"/>
    </row>
    <row r="4" spans="1:31" s="76" customFormat="1" ht="16.5" customHeight="1" thickBot="1">
      <c r="A4" s="233"/>
      <c r="B4" s="236"/>
      <c r="C4" s="238"/>
      <c r="D4" s="227"/>
      <c r="E4" s="227"/>
      <c r="F4" s="227"/>
      <c r="G4" s="227"/>
      <c r="H4" s="227" t="s">
        <v>13</v>
      </c>
      <c r="I4" s="227"/>
      <c r="J4" s="227"/>
      <c r="K4" s="228"/>
      <c r="L4" s="227" t="s">
        <v>14</v>
      </c>
      <c r="M4" s="227"/>
      <c r="N4" s="227"/>
      <c r="O4" s="228"/>
      <c r="P4" s="229" t="s">
        <v>15</v>
      </c>
      <c r="Q4" s="229"/>
      <c r="R4" s="229"/>
      <c r="S4" s="230"/>
      <c r="T4" s="229" t="s">
        <v>16</v>
      </c>
      <c r="U4" s="229"/>
      <c r="V4" s="229"/>
      <c r="W4" s="230"/>
      <c r="X4" s="229" t="s">
        <v>17</v>
      </c>
      <c r="Y4" s="229"/>
      <c r="Z4" s="229"/>
      <c r="AA4" s="230"/>
      <c r="AB4" s="229" t="s">
        <v>18</v>
      </c>
      <c r="AC4" s="229"/>
      <c r="AD4" s="229"/>
      <c r="AE4" s="230"/>
    </row>
    <row r="5" spans="1:31" s="76" customFormat="1" ht="15.75" customHeight="1" thickBot="1" thickTop="1">
      <c r="A5" s="234"/>
      <c r="B5" s="236"/>
      <c r="C5" s="239"/>
      <c r="D5" s="228"/>
      <c r="E5" s="228"/>
      <c r="F5" s="228"/>
      <c r="G5" s="228"/>
      <c r="H5" s="120" t="s">
        <v>8</v>
      </c>
      <c r="I5" s="120" t="s">
        <v>9</v>
      </c>
      <c r="J5" s="120" t="s">
        <v>19</v>
      </c>
      <c r="K5" s="121" t="s">
        <v>6</v>
      </c>
      <c r="L5" s="120" t="s">
        <v>8</v>
      </c>
      <c r="M5" s="120" t="s">
        <v>9</v>
      </c>
      <c r="N5" s="120" t="s">
        <v>19</v>
      </c>
      <c r="O5" s="121" t="s">
        <v>6</v>
      </c>
      <c r="P5" s="122" t="s">
        <v>8</v>
      </c>
      <c r="Q5" s="122" t="s">
        <v>9</v>
      </c>
      <c r="R5" s="122" t="s">
        <v>19</v>
      </c>
      <c r="S5" s="123" t="s">
        <v>6</v>
      </c>
      <c r="T5" s="122" t="s">
        <v>8</v>
      </c>
      <c r="U5" s="122" t="s">
        <v>9</v>
      </c>
      <c r="V5" s="122" t="s">
        <v>19</v>
      </c>
      <c r="W5" s="123" t="s">
        <v>6</v>
      </c>
      <c r="X5" s="122" t="s">
        <v>8</v>
      </c>
      <c r="Y5" s="122" t="s">
        <v>9</v>
      </c>
      <c r="Z5" s="122" t="s">
        <v>19</v>
      </c>
      <c r="AA5" s="123" t="s">
        <v>6</v>
      </c>
      <c r="AB5" s="122" t="s">
        <v>8</v>
      </c>
      <c r="AC5" s="122" t="s">
        <v>9</v>
      </c>
      <c r="AD5" s="122" t="s">
        <v>19</v>
      </c>
      <c r="AE5" s="123" t="s">
        <v>6</v>
      </c>
    </row>
    <row r="6" spans="1:31" s="75" customFormat="1" ht="17.25" thickBot="1" thickTop="1">
      <c r="A6" s="10">
        <v>1</v>
      </c>
      <c r="B6" s="124" t="s">
        <v>80</v>
      </c>
      <c r="C6" s="121">
        <f aca="true" t="shared" si="0" ref="C6:N6">SUM(C7:C13)</f>
        <v>300</v>
      </c>
      <c r="D6" s="121">
        <f>SUM(D7:D13)</f>
        <v>36</v>
      </c>
      <c r="E6" s="121">
        <f t="shared" si="0"/>
        <v>0</v>
      </c>
      <c r="F6" s="121">
        <f t="shared" si="0"/>
        <v>120</v>
      </c>
      <c r="G6" s="121">
        <f t="shared" si="0"/>
        <v>180</v>
      </c>
      <c r="H6" s="125">
        <f t="shared" si="0"/>
        <v>60</v>
      </c>
      <c r="I6" s="126">
        <f t="shared" si="0"/>
        <v>105</v>
      </c>
      <c r="J6" s="127">
        <f t="shared" si="0"/>
        <v>165</v>
      </c>
      <c r="K6" s="121">
        <f t="shared" si="0"/>
        <v>19</v>
      </c>
      <c r="L6" s="125">
        <f t="shared" si="0"/>
        <v>60</v>
      </c>
      <c r="M6" s="126">
        <f t="shared" si="0"/>
        <v>60</v>
      </c>
      <c r="N6" s="127">
        <f t="shared" si="0"/>
        <v>120</v>
      </c>
      <c r="O6" s="121">
        <f aca="true" t="shared" si="1" ref="O6:AE6">SUM(O7:O13)</f>
        <v>12</v>
      </c>
      <c r="P6" s="128">
        <f t="shared" si="1"/>
        <v>0</v>
      </c>
      <c r="Q6" s="129">
        <f t="shared" si="1"/>
        <v>15</v>
      </c>
      <c r="R6" s="130">
        <f t="shared" si="1"/>
        <v>15</v>
      </c>
      <c r="S6" s="123">
        <v>5</v>
      </c>
      <c r="T6" s="128">
        <f t="shared" si="1"/>
        <v>0</v>
      </c>
      <c r="U6" s="129">
        <f t="shared" si="1"/>
        <v>0</v>
      </c>
      <c r="V6" s="130">
        <f t="shared" si="1"/>
        <v>0</v>
      </c>
      <c r="W6" s="123">
        <f t="shared" si="1"/>
        <v>0</v>
      </c>
      <c r="X6" s="128">
        <f t="shared" si="1"/>
        <v>0</v>
      </c>
      <c r="Y6" s="129">
        <f t="shared" si="1"/>
        <v>0</v>
      </c>
      <c r="Z6" s="130">
        <f t="shared" si="1"/>
        <v>0</v>
      </c>
      <c r="AA6" s="123">
        <f t="shared" si="1"/>
        <v>0</v>
      </c>
      <c r="AB6" s="128">
        <f t="shared" si="1"/>
        <v>0</v>
      </c>
      <c r="AC6" s="129">
        <f t="shared" si="1"/>
        <v>0</v>
      </c>
      <c r="AD6" s="130">
        <f t="shared" si="1"/>
        <v>0</v>
      </c>
      <c r="AE6" s="123">
        <f t="shared" si="1"/>
        <v>0</v>
      </c>
    </row>
    <row r="7" spans="1:31" s="75" customFormat="1" ht="16.5" thickTop="1">
      <c r="A7" s="10">
        <v>2</v>
      </c>
      <c r="B7" s="131" t="s">
        <v>22</v>
      </c>
      <c r="C7" s="132">
        <v>60</v>
      </c>
      <c r="D7" s="132">
        <v>5</v>
      </c>
      <c r="E7" s="132" t="s">
        <v>23</v>
      </c>
      <c r="F7" s="132">
        <v>30</v>
      </c>
      <c r="G7" s="132">
        <v>30</v>
      </c>
      <c r="H7" s="133"/>
      <c r="I7" s="134"/>
      <c r="J7" s="135"/>
      <c r="K7" s="132"/>
      <c r="L7" s="133">
        <v>30</v>
      </c>
      <c r="M7" s="134">
        <v>30</v>
      </c>
      <c r="N7" s="135">
        <v>60</v>
      </c>
      <c r="O7" s="132">
        <v>5</v>
      </c>
      <c r="P7" s="133"/>
      <c r="Q7" s="134"/>
      <c r="R7" s="135"/>
      <c r="S7" s="132"/>
      <c r="T7" s="133"/>
      <c r="U7" s="134"/>
      <c r="V7" s="135"/>
      <c r="W7" s="132"/>
      <c r="X7" s="133"/>
      <c r="Y7" s="134"/>
      <c r="Z7" s="135"/>
      <c r="AA7" s="132"/>
      <c r="AB7" s="133"/>
      <c r="AC7" s="134"/>
      <c r="AD7" s="135"/>
      <c r="AE7" s="132"/>
    </row>
    <row r="8" spans="1:31" s="75" customFormat="1" ht="15.75">
      <c r="A8" s="10">
        <v>3</v>
      </c>
      <c r="B8" s="138" t="s">
        <v>24</v>
      </c>
      <c r="C8" s="139">
        <v>45</v>
      </c>
      <c r="D8" s="139">
        <v>4</v>
      </c>
      <c r="E8" s="139" t="s">
        <v>25</v>
      </c>
      <c r="F8" s="139">
        <v>15</v>
      </c>
      <c r="G8" s="139">
        <v>30</v>
      </c>
      <c r="H8" s="23">
        <v>15</v>
      </c>
      <c r="I8" s="10">
        <v>30</v>
      </c>
      <c r="J8" s="21">
        <v>45</v>
      </c>
      <c r="K8" s="139">
        <v>4</v>
      </c>
      <c r="L8" s="23"/>
      <c r="M8" s="10"/>
      <c r="N8" s="21"/>
      <c r="O8" s="139"/>
      <c r="P8" s="23"/>
      <c r="Q8" s="10"/>
      <c r="R8" s="21"/>
      <c r="S8" s="139"/>
      <c r="T8" s="23"/>
      <c r="U8" s="10"/>
      <c r="V8" s="21"/>
      <c r="W8" s="139"/>
      <c r="X8" s="23"/>
      <c r="Y8" s="10"/>
      <c r="Z8" s="21"/>
      <c r="AA8" s="139"/>
      <c r="AB8" s="23"/>
      <c r="AC8" s="10"/>
      <c r="AD8" s="21"/>
      <c r="AE8" s="139"/>
    </row>
    <row r="9" spans="1:31" s="75" customFormat="1" ht="15.75">
      <c r="A9" s="10">
        <v>4</v>
      </c>
      <c r="B9" s="138" t="s">
        <v>26</v>
      </c>
      <c r="C9" s="139">
        <v>45</v>
      </c>
      <c r="D9" s="139">
        <v>5</v>
      </c>
      <c r="E9" s="139" t="s">
        <v>27</v>
      </c>
      <c r="F9" s="139">
        <v>15</v>
      </c>
      <c r="G9" s="139">
        <v>30</v>
      </c>
      <c r="H9" s="23">
        <v>15</v>
      </c>
      <c r="I9" s="10">
        <v>30</v>
      </c>
      <c r="J9" s="21">
        <v>45</v>
      </c>
      <c r="K9" s="139">
        <v>5</v>
      </c>
      <c r="L9" s="23"/>
      <c r="M9" s="10"/>
      <c r="N9" s="21"/>
      <c r="O9" s="139"/>
      <c r="P9" s="23"/>
      <c r="Q9" s="10"/>
      <c r="R9" s="21"/>
      <c r="S9" s="139"/>
      <c r="T9" s="23"/>
      <c r="U9" s="10"/>
      <c r="V9" s="21"/>
      <c r="W9" s="139"/>
      <c r="X9" s="23"/>
      <c r="Y9" s="10"/>
      <c r="Z9" s="21"/>
      <c r="AA9" s="139"/>
      <c r="AB9" s="23"/>
      <c r="AC9" s="10"/>
      <c r="AD9" s="21"/>
      <c r="AE9" s="139"/>
    </row>
    <row r="10" spans="1:31" s="75" customFormat="1" ht="15.75">
      <c r="A10" s="10">
        <v>5</v>
      </c>
      <c r="B10" s="138" t="s">
        <v>28</v>
      </c>
      <c r="C10" s="139">
        <v>30</v>
      </c>
      <c r="D10" s="139">
        <v>5</v>
      </c>
      <c r="E10" s="139" t="s">
        <v>27</v>
      </c>
      <c r="F10" s="139">
        <v>15</v>
      </c>
      <c r="G10" s="139">
        <v>15</v>
      </c>
      <c r="H10" s="23"/>
      <c r="I10" s="10"/>
      <c r="J10" s="21"/>
      <c r="K10" s="139"/>
      <c r="L10" s="23">
        <v>15</v>
      </c>
      <c r="M10" s="10">
        <v>15</v>
      </c>
      <c r="N10" s="21">
        <v>30</v>
      </c>
      <c r="O10" s="139">
        <v>5</v>
      </c>
      <c r="P10" s="23"/>
      <c r="Q10" s="10"/>
      <c r="R10" s="21"/>
      <c r="S10" s="139"/>
      <c r="T10" s="23"/>
      <c r="U10" s="10"/>
      <c r="V10" s="21"/>
      <c r="W10" s="139"/>
      <c r="X10" s="23"/>
      <c r="Y10" s="10"/>
      <c r="Z10" s="21"/>
      <c r="AA10" s="139"/>
      <c r="AB10" s="23"/>
      <c r="AC10" s="10"/>
      <c r="AD10" s="21"/>
      <c r="AE10" s="139"/>
    </row>
    <row r="11" spans="1:31" s="75" customFormat="1" ht="15.75">
      <c r="A11" s="10">
        <v>6</v>
      </c>
      <c r="B11" s="138" t="s">
        <v>29</v>
      </c>
      <c r="C11" s="139">
        <v>30</v>
      </c>
      <c r="D11" s="139">
        <v>5</v>
      </c>
      <c r="E11" s="139" t="s">
        <v>27</v>
      </c>
      <c r="F11" s="139">
        <v>15</v>
      </c>
      <c r="G11" s="139">
        <v>15</v>
      </c>
      <c r="H11" s="23">
        <v>15</v>
      </c>
      <c r="I11" s="10">
        <v>15</v>
      </c>
      <c r="J11" s="21">
        <v>30</v>
      </c>
      <c r="K11" s="139">
        <v>5</v>
      </c>
      <c r="L11" s="23"/>
      <c r="M11" s="10"/>
      <c r="N11" s="21"/>
      <c r="O11" s="139"/>
      <c r="P11" s="23"/>
      <c r="Q11" s="10"/>
      <c r="R11" s="21"/>
      <c r="S11" s="139"/>
      <c r="T11" s="23"/>
      <c r="U11" s="10"/>
      <c r="V11" s="21"/>
      <c r="W11" s="139"/>
      <c r="X11" s="23"/>
      <c r="Y11" s="10"/>
      <c r="Z11" s="21"/>
      <c r="AA11" s="139"/>
      <c r="AB11" s="23"/>
      <c r="AC11" s="10"/>
      <c r="AD11" s="21"/>
      <c r="AE11" s="139"/>
    </row>
    <row r="12" spans="1:31" s="75" customFormat="1" ht="15.75">
      <c r="A12" s="10">
        <v>7</v>
      </c>
      <c r="B12" s="138" t="s">
        <v>30</v>
      </c>
      <c r="C12" s="139">
        <v>45</v>
      </c>
      <c r="D12" s="139">
        <v>5</v>
      </c>
      <c r="E12" s="139" t="s">
        <v>27</v>
      </c>
      <c r="F12" s="139">
        <v>15</v>
      </c>
      <c r="G12" s="139">
        <v>30</v>
      </c>
      <c r="H12" s="23">
        <v>15</v>
      </c>
      <c r="I12" s="10">
        <v>30</v>
      </c>
      <c r="J12" s="21">
        <v>45</v>
      </c>
      <c r="K12" s="139">
        <v>5</v>
      </c>
      <c r="L12" s="23"/>
      <c r="M12" s="10"/>
      <c r="N12" s="21"/>
      <c r="O12" s="139"/>
      <c r="P12" s="23"/>
      <c r="Q12" s="10"/>
      <c r="R12" s="21"/>
      <c r="S12" s="139"/>
      <c r="T12" s="23"/>
      <c r="U12" s="10"/>
      <c r="V12" s="21"/>
      <c r="W12" s="139"/>
      <c r="X12" s="23"/>
      <c r="Y12" s="10"/>
      <c r="Z12" s="21"/>
      <c r="AA12" s="139"/>
      <c r="AB12" s="23"/>
      <c r="AC12" s="10"/>
      <c r="AD12" s="21"/>
      <c r="AE12" s="139"/>
    </row>
    <row r="13" spans="1:31" s="75" customFormat="1" ht="16.5" thickBot="1">
      <c r="A13" s="10">
        <v>8</v>
      </c>
      <c r="B13" s="140" t="s">
        <v>31</v>
      </c>
      <c r="C13" s="141">
        <v>45</v>
      </c>
      <c r="D13" s="141">
        <v>7</v>
      </c>
      <c r="E13" s="141" t="s">
        <v>27</v>
      </c>
      <c r="F13" s="141">
        <v>15</v>
      </c>
      <c r="G13" s="141">
        <v>30</v>
      </c>
      <c r="H13" s="54"/>
      <c r="I13" s="50"/>
      <c r="J13" s="52"/>
      <c r="K13" s="141"/>
      <c r="L13" s="54">
        <v>15</v>
      </c>
      <c r="M13" s="50">
        <v>15</v>
      </c>
      <c r="N13" s="52">
        <v>30</v>
      </c>
      <c r="O13" s="141">
        <v>2</v>
      </c>
      <c r="P13" s="54" t="s">
        <v>21</v>
      </c>
      <c r="Q13" s="50">
        <v>15</v>
      </c>
      <c r="R13" s="52">
        <v>15</v>
      </c>
      <c r="S13" s="141">
        <v>5</v>
      </c>
      <c r="T13" s="54"/>
      <c r="U13" s="50"/>
      <c r="V13" s="52"/>
      <c r="W13" s="141"/>
      <c r="X13" s="54"/>
      <c r="Y13" s="50"/>
      <c r="Z13" s="52"/>
      <c r="AA13" s="141"/>
      <c r="AB13" s="54"/>
      <c r="AC13" s="50"/>
      <c r="AD13" s="52"/>
      <c r="AE13" s="141"/>
    </row>
    <row r="14" spans="1:31" s="75" customFormat="1" ht="17.25" thickBot="1" thickTop="1">
      <c r="A14" s="10">
        <v>9</v>
      </c>
      <c r="B14" s="124" t="s">
        <v>81</v>
      </c>
      <c r="C14" s="121">
        <f>SUM(C15:C24)</f>
        <v>330</v>
      </c>
      <c r="D14" s="142" t="s">
        <v>104</v>
      </c>
      <c r="E14" s="121">
        <f>SUM(E15:E24)</f>
        <v>0</v>
      </c>
      <c r="F14" s="142" t="s">
        <v>105</v>
      </c>
      <c r="G14" s="142" t="s">
        <v>106</v>
      </c>
      <c r="H14" s="143" t="s">
        <v>35</v>
      </c>
      <c r="I14" s="144" t="s">
        <v>35</v>
      </c>
      <c r="J14" s="145" t="s">
        <v>39</v>
      </c>
      <c r="K14" s="142" t="s">
        <v>107</v>
      </c>
      <c r="L14" s="143" t="s">
        <v>108</v>
      </c>
      <c r="M14" s="144" t="s">
        <v>109</v>
      </c>
      <c r="N14" s="127">
        <f>SUM(N15:N24)</f>
        <v>105</v>
      </c>
      <c r="O14" s="121">
        <v>10</v>
      </c>
      <c r="P14" s="125">
        <v>15</v>
      </c>
      <c r="Q14" s="126">
        <v>15</v>
      </c>
      <c r="R14" s="127">
        <v>30</v>
      </c>
      <c r="S14" s="121">
        <v>4</v>
      </c>
      <c r="T14" s="125">
        <f aca="true" t="shared" si="2" ref="T14:AE14">SUM(T15:T24)</f>
        <v>45</v>
      </c>
      <c r="U14" s="126">
        <f t="shared" si="2"/>
        <v>15</v>
      </c>
      <c r="V14" s="127">
        <f t="shared" si="2"/>
        <v>60</v>
      </c>
      <c r="W14" s="121">
        <f t="shared" si="2"/>
        <v>7</v>
      </c>
      <c r="X14" s="125">
        <f t="shared" si="2"/>
        <v>45</v>
      </c>
      <c r="Y14" s="126">
        <f t="shared" si="2"/>
        <v>30</v>
      </c>
      <c r="Z14" s="127">
        <f t="shared" si="2"/>
        <v>75</v>
      </c>
      <c r="AA14" s="121">
        <f t="shared" si="2"/>
        <v>7</v>
      </c>
      <c r="AB14" s="125">
        <f t="shared" si="2"/>
        <v>15</v>
      </c>
      <c r="AC14" s="126">
        <f t="shared" si="2"/>
        <v>15</v>
      </c>
      <c r="AD14" s="127">
        <f t="shared" si="2"/>
        <v>30</v>
      </c>
      <c r="AE14" s="121">
        <f t="shared" si="2"/>
        <v>5</v>
      </c>
    </row>
    <row r="15" spans="1:31" s="75" customFormat="1" ht="16.5" thickTop="1">
      <c r="A15" s="10">
        <v>10</v>
      </c>
      <c r="B15" s="146" t="s">
        <v>33</v>
      </c>
      <c r="C15" s="132">
        <v>30</v>
      </c>
      <c r="D15" s="132">
        <v>3</v>
      </c>
      <c r="E15" s="147" t="s">
        <v>25</v>
      </c>
      <c r="F15" s="147">
        <v>30</v>
      </c>
      <c r="G15" s="147" t="s">
        <v>21</v>
      </c>
      <c r="H15" s="148"/>
      <c r="I15" s="149"/>
      <c r="J15" s="150"/>
      <c r="K15" s="147"/>
      <c r="L15" s="148"/>
      <c r="M15" s="149"/>
      <c r="N15" s="135"/>
      <c r="O15" s="132"/>
      <c r="P15" s="133"/>
      <c r="Q15" s="134"/>
      <c r="R15" s="135"/>
      <c r="S15" s="132"/>
      <c r="T15" s="133">
        <v>30</v>
      </c>
      <c r="U15" s="134" t="s">
        <v>21</v>
      </c>
      <c r="V15" s="135">
        <v>30</v>
      </c>
      <c r="W15" s="132">
        <v>3</v>
      </c>
      <c r="X15" s="133"/>
      <c r="Y15" s="134"/>
      <c r="Z15" s="135"/>
      <c r="AA15" s="132"/>
      <c r="AB15" s="133"/>
      <c r="AC15" s="134"/>
      <c r="AD15" s="135"/>
      <c r="AE15" s="132"/>
    </row>
    <row r="16" spans="1:31" s="75" customFormat="1" ht="15.75">
      <c r="A16" s="10">
        <v>11</v>
      </c>
      <c r="B16" s="151" t="s">
        <v>34</v>
      </c>
      <c r="C16" s="139">
        <v>30</v>
      </c>
      <c r="D16" s="139">
        <v>4</v>
      </c>
      <c r="E16" s="152" t="s">
        <v>25</v>
      </c>
      <c r="F16" s="152" t="s">
        <v>35</v>
      </c>
      <c r="G16" s="152" t="s">
        <v>35</v>
      </c>
      <c r="H16" s="32"/>
      <c r="I16" s="29"/>
      <c r="J16" s="30"/>
      <c r="K16" s="152"/>
      <c r="L16" s="32"/>
      <c r="M16" s="29"/>
      <c r="N16" s="21"/>
      <c r="O16" s="139"/>
      <c r="P16" s="23">
        <v>15</v>
      </c>
      <c r="Q16" s="10">
        <v>15</v>
      </c>
      <c r="R16" s="21">
        <v>30</v>
      </c>
      <c r="S16" s="139">
        <v>4</v>
      </c>
      <c r="T16" s="107"/>
      <c r="U16" s="106"/>
      <c r="V16" s="108"/>
      <c r="W16" s="153"/>
      <c r="X16" s="23"/>
      <c r="Y16" s="10"/>
      <c r="Z16" s="21"/>
      <c r="AA16" s="139"/>
      <c r="AB16" s="23"/>
      <c r="AC16" s="10"/>
      <c r="AD16" s="21"/>
      <c r="AE16" s="139"/>
    </row>
    <row r="17" spans="1:31" s="75" customFormat="1" ht="15.75">
      <c r="A17" s="10">
        <v>12</v>
      </c>
      <c r="B17" s="151" t="s">
        <v>36</v>
      </c>
      <c r="C17" s="139">
        <v>30</v>
      </c>
      <c r="D17" s="139">
        <v>5</v>
      </c>
      <c r="E17" s="152" t="s">
        <v>25</v>
      </c>
      <c r="F17" s="152" t="s">
        <v>35</v>
      </c>
      <c r="G17" s="152" t="s">
        <v>35</v>
      </c>
      <c r="H17" s="32"/>
      <c r="I17" s="29"/>
      <c r="J17" s="30"/>
      <c r="K17" s="152"/>
      <c r="L17" s="32"/>
      <c r="M17" s="29"/>
      <c r="N17" s="21"/>
      <c r="O17" s="139"/>
      <c r="P17" s="23"/>
      <c r="Q17" s="10"/>
      <c r="R17" s="21"/>
      <c r="S17" s="139"/>
      <c r="T17" s="23"/>
      <c r="U17" s="10"/>
      <c r="V17" s="21"/>
      <c r="W17" s="139"/>
      <c r="X17" s="23"/>
      <c r="Y17" s="10"/>
      <c r="Z17" s="21"/>
      <c r="AA17" s="139"/>
      <c r="AB17" s="23">
        <v>15</v>
      </c>
      <c r="AC17" s="10">
        <v>15</v>
      </c>
      <c r="AD17" s="21">
        <v>30</v>
      </c>
      <c r="AE17" s="139">
        <v>5</v>
      </c>
    </row>
    <row r="18" spans="1:31" s="75" customFormat="1" ht="15.75">
      <c r="A18" s="10">
        <v>13</v>
      </c>
      <c r="B18" s="151" t="s">
        <v>37</v>
      </c>
      <c r="C18" s="139">
        <v>15</v>
      </c>
      <c r="D18" s="139">
        <v>2</v>
      </c>
      <c r="E18" s="152" t="s">
        <v>25</v>
      </c>
      <c r="F18" s="152" t="s">
        <v>35</v>
      </c>
      <c r="G18" s="152" t="s">
        <v>21</v>
      </c>
      <c r="H18" s="32"/>
      <c r="I18" s="29"/>
      <c r="J18" s="30"/>
      <c r="K18" s="152"/>
      <c r="L18" s="32"/>
      <c r="M18" s="29"/>
      <c r="N18" s="21"/>
      <c r="O18" s="139"/>
      <c r="P18" s="23"/>
      <c r="Q18" s="10"/>
      <c r="R18" s="21"/>
      <c r="S18" s="139"/>
      <c r="T18" s="23"/>
      <c r="U18" s="10"/>
      <c r="V18" s="21"/>
      <c r="W18" s="139"/>
      <c r="X18" s="23">
        <v>15</v>
      </c>
      <c r="Y18" s="10" t="s">
        <v>21</v>
      </c>
      <c r="Z18" s="21">
        <v>15</v>
      </c>
      <c r="AA18" s="139">
        <v>2</v>
      </c>
      <c r="AB18" s="23"/>
      <c r="AC18" s="10"/>
      <c r="AD18" s="21"/>
      <c r="AE18" s="139"/>
    </row>
    <row r="19" spans="1:31" s="75" customFormat="1" ht="15.75">
      <c r="A19" s="10">
        <v>14</v>
      </c>
      <c r="B19" s="151" t="s">
        <v>38</v>
      </c>
      <c r="C19" s="139">
        <v>45</v>
      </c>
      <c r="D19" s="139">
        <v>5</v>
      </c>
      <c r="E19" s="152" t="s">
        <v>25</v>
      </c>
      <c r="F19" s="152" t="s">
        <v>35</v>
      </c>
      <c r="G19" s="152" t="s">
        <v>39</v>
      </c>
      <c r="H19" s="32"/>
      <c r="I19" s="29"/>
      <c r="J19" s="30"/>
      <c r="K19" s="152"/>
      <c r="L19" s="32" t="s">
        <v>35</v>
      </c>
      <c r="M19" s="29" t="s">
        <v>39</v>
      </c>
      <c r="N19" s="21">
        <v>45</v>
      </c>
      <c r="O19" s="139">
        <v>5</v>
      </c>
      <c r="P19" s="23"/>
      <c r="Q19" s="10"/>
      <c r="R19" s="21"/>
      <c r="S19" s="139"/>
      <c r="T19" s="23"/>
      <c r="U19" s="10"/>
      <c r="V19" s="21"/>
      <c r="W19" s="139"/>
      <c r="X19" s="23"/>
      <c r="Y19" s="10"/>
      <c r="Z19" s="21"/>
      <c r="AA19" s="139"/>
      <c r="AB19" s="23"/>
      <c r="AC19" s="10"/>
      <c r="AD19" s="21"/>
      <c r="AE19" s="139"/>
    </row>
    <row r="20" spans="1:31" s="75" customFormat="1" ht="15.75">
      <c r="A20" s="10">
        <v>15</v>
      </c>
      <c r="B20" s="151" t="s">
        <v>40</v>
      </c>
      <c r="C20" s="139">
        <v>30</v>
      </c>
      <c r="D20" s="139">
        <v>3</v>
      </c>
      <c r="E20" s="152" t="s">
        <v>27</v>
      </c>
      <c r="F20" s="152" t="s">
        <v>35</v>
      </c>
      <c r="G20" s="152" t="s">
        <v>35</v>
      </c>
      <c r="H20" s="32" t="s">
        <v>35</v>
      </c>
      <c r="I20" s="29" t="s">
        <v>35</v>
      </c>
      <c r="J20" s="30" t="s">
        <v>39</v>
      </c>
      <c r="K20" s="152" t="s">
        <v>107</v>
      </c>
      <c r="L20" s="32"/>
      <c r="M20" s="29"/>
      <c r="N20" s="21"/>
      <c r="O20" s="139"/>
      <c r="P20" s="23"/>
      <c r="Q20" s="10"/>
      <c r="R20" s="21"/>
      <c r="S20" s="139"/>
      <c r="T20" s="23"/>
      <c r="U20" s="10"/>
      <c r="V20" s="21"/>
      <c r="W20" s="139"/>
      <c r="X20" s="23"/>
      <c r="Y20" s="10"/>
      <c r="Z20" s="21"/>
      <c r="AA20" s="139"/>
      <c r="AB20" s="23"/>
      <c r="AC20" s="10"/>
      <c r="AD20" s="21"/>
      <c r="AE20" s="139"/>
    </row>
    <row r="21" spans="1:31" s="75" customFormat="1" ht="15.75">
      <c r="A21" s="10">
        <v>16</v>
      </c>
      <c r="B21" s="151" t="s">
        <v>42</v>
      </c>
      <c r="C21" s="139">
        <v>30</v>
      </c>
      <c r="D21" s="139">
        <v>4</v>
      </c>
      <c r="E21" s="152" t="s">
        <v>27</v>
      </c>
      <c r="F21" s="152" t="s">
        <v>35</v>
      </c>
      <c r="G21" s="152" t="s">
        <v>35</v>
      </c>
      <c r="H21" s="32"/>
      <c r="I21" s="29"/>
      <c r="J21" s="30"/>
      <c r="K21" s="152"/>
      <c r="L21" s="32"/>
      <c r="M21" s="29"/>
      <c r="N21" s="21"/>
      <c r="O21" s="139"/>
      <c r="P21" s="23"/>
      <c r="Q21" s="10"/>
      <c r="R21" s="21"/>
      <c r="S21" s="139"/>
      <c r="T21" s="23">
        <v>15</v>
      </c>
      <c r="U21" s="10">
        <v>15</v>
      </c>
      <c r="V21" s="21">
        <v>30</v>
      </c>
      <c r="W21" s="139">
        <v>4</v>
      </c>
      <c r="X21" s="23"/>
      <c r="Y21" s="10"/>
      <c r="Z21" s="21"/>
      <c r="AA21" s="139"/>
      <c r="AB21" s="23"/>
      <c r="AC21" s="10"/>
      <c r="AD21" s="21"/>
      <c r="AE21" s="139"/>
    </row>
    <row r="22" spans="1:31" s="75" customFormat="1" ht="15.75">
      <c r="A22" s="10">
        <v>17</v>
      </c>
      <c r="B22" s="151" t="s">
        <v>43</v>
      </c>
      <c r="C22" s="139">
        <v>60</v>
      </c>
      <c r="D22" s="139">
        <v>5</v>
      </c>
      <c r="E22" s="152" t="s">
        <v>27</v>
      </c>
      <c r="F22" s="152" t="s">
        <v>39</v>
      </c>
      <c r="G22" s="152" t="s">
        <v>39</v>
      </c>
      <c r="H22" s="32"/>
      <c r="I22" s="29"/>
      <c r="J22" s="30"/>
      <c r="K22" s="152"/>
      <c r="L22" s="32" t="s">
        <v>39</v>
      </c>
      <c r="M22" s="29" t="s">
        <v>39</v>
      </c>
      <c r="N22" s="21">
        <v>60</v>
      </c>
      <c r="O22" s="139">
        <v>5</v>
      </c>
      <c r="P22" s="32"/>
      <c r="Q22" s="29"/>
      <c r="R22" s="21"/>
      <c r="S22" s="139"/>
      <c r="T22" s="23"/>
      <c r="U22" s="10"/>
      <c r="V22" s="21"/>
      <c r="W22" s="139"/>
      <c r="X22" s="23"/>
      <c r="Y22" s="10"/>
      <c r="Z22" s="21"/>
      <c r="AA22" s="139"/>
      <c r="AB22" s="23"/>
      <c r="AC22" s="10"/>
      <c r="AD22" s="21"/>
      <c r="AE22" s="139"/>
    </row>
    <row r="23" spans="1:31" s="75" customFormat="1" ht="15.75">
      <c r="A23" s="10"/>
      <c r="B23" s="151" t="s">
        <v>65</v>
      </c>
      <c r="C23" s="139">
        <v>30</v>
      </c>
      <c r="D23" s="139">
        <v>2</v>
      </c>
      <c r="E23" s="152" t="s">
        <v>25</v>
      </c>
      <c r="F23" s="152" t="s">
        <v>35</v>
      </c>
      <c r="G23" s="152" t="s">
        <v>35</v>
      </c>
      <c r="H23" s="32"/>
      <c r="I23" s="29"/>
      <c r="J23" s="30"/>
      <c r="K23" s="152"/>
      <c r="L23" s="32"/>
      <c r="M23" s="29"/>
      <c r="N23" s="21"/>
      <c r="O23" s="139"/>
      <c r="P23" s="32"/>
      <c r="Q23" s="29"/>
      <c r="R23" s="21"/>
      <c r="S23" s="139"/>
      <c r="T23" s="23"/>
      <c r="U23" s="10"/>
      <c r="V23" s="21"/>
      <c r="W23" s="139"/>
      <c r="X23" s="23">
        <v>15</v>
      </c>
      <c r="Y23" s="10">
        <v>15</v>
      </c>
      <c r="Z23" s="21">
        <v>30</v>
      </c>
      <c r="AA23" s="139">
        <v>2</v>
      </c>
      <c r="AB23" s="23"/>
      <c r="AC23" s="10"/>
      <c r="AD23" s="21"/>
      <c r="AE23" s="139"/>
    </row>
    <row r="24" spans="1:31" s="75" customFormat="1" ht="16.5" thickBot="1">
      <c r="A24" s="10">
        <v>18</v>
      </c>
      <c r="B24" s="154" t="s">
        <v>44</v>
      </c>
      <c r="C24" s="141">
        <v>30</v>
      </c>
      <c r="D24" s="141">
        <v>3</v>
      </c>
      <c r="E24" s="141" t="s">
        <v>27</v>
      </c>
      <c r="F24" s="141">
        <v>15</v>
      </c>
      <c r="G24" s="141">
        <v>15</v>
      </c>
      <c r="H24" s="54"/>
      <c r="I24" s="50"/>
      <c r="J24" s="52"/>
      <c r="K24" s="141"/>
      <c r="L24" s="54"/>
      <c r="M24" s="50"/>
      <c r="N24" s="52"/>
      <c r="O24" s="141"/>
      <c r="P24" s="54"/>
      <c r="Q24" s="50"/>
      <c r="R24" s="52"/>
      <c r="S24" s="141"/>
      <c r="T24" s="54"/>
      <c r="U24" s="50"/>
      <c r="V24" s="52"/>
      <c r="W24" s="141"/>
      <c r="X24" s="54">
        <v>15</v>
      </c>
      <c r="Y24" s="50">
        <v>15</v>
      </c>
      <c r="Z24" s="52">
        <v>30</v>
      </c>
      <c r="AA24" s="141">
        <v>3</v>
      </c>
      <c r="AB24" s="54"/>
      <c r="AC24" s="50"/>
      <c r="AD24" s="52"/>
      <c r="AE24" s="141"/>
    </row>
    <row r="25" spans="1:31" s="75" customFormat="1" ht="17.25" thickBot="1" thickTop="1">
      <c r="A25" s="10">
        <v>19</v>
      </c>
      <c r="B25" s="124" t="s">
        <v>82</v>
      </c>
      <c r="C25" s="121">
        <f>SUM(C26:C38)</f>
        <v>486</v>
      </c>
      <c r="D25" s="121">
        <v>35</v>
      </c>
      <c r="E25" s="121"/>
      <c r="F25" s="121">
        <f>SUM(F26:F38)</f>
        <v>171</v>
      </c>
      <c r="G25" s="121">
        <f>SUM(G26:G38)</f>
        <v>315</v>
      </c>
      <c r="H25" s="125">
        <f>SUM(H26:H37)</f>
        <v>51</v>
      </c>
      <c r="I25" s="126">
        <f>SUM(I26:I37)</f>
        <v>90</v>
      </c>
      <c r="J25" s="127">
        <f>SUM(J26:J37)</f>
        <v>141</v>
      </c>
      <c r="K25" s="142" t="s">
        <v>110</v>
      </c>
      <c r="L25" s="125">
        <f>SUM(L26:L37)</f>
        <v>90</v>
      </c>
      <c r="M25" s="126">
        <f>SUM(M26:M37)</f>
        <v>75</v>
      </c>
      <c r="N25" s="127">
        <f>SUM(N26:N37)</f>
        <v>165</v>
      </c>
      <c r="O25" s="121">
        <v>10</v>
      </c>
      <c r="P25" s="125">
        <f aca="true" t="shared" si="3" ref="P25:AB25">SUM(P26:P37)</f>
        <v>15</v>
      </c>
      <c r="Q25" s="126">
        <f t="shared" si="3"/>
        <v>45</v>
      </c>
      <c r="R25" s="127">
        <f t="shared" si="3"/>
        <v>60</v>
      </c>
      <c r="S25" s="121">
        <f t="shared" si="3"/>
        <v>3</v>
      </c>
      <c r="T25" s="125">
        <f t="shared" si="3"/>
        <v>0</v>
      </c>
      <c r="U25" s="126">
        <f t="shared" si="3"/>
        <v>45</v>
      </c>
      <c r="V25" s="127">
        <f t="shared" si="3"/>
        <v>45</v>
      </c>
      <c r="W25" s="121">
        <f t="shared" si="3"/>
        <v>3</v>
      </c>
      <c r="X25" s="125">
        <f t="shared" si="3"/>
        <v>15</v>
      </c>
      <c r="Y25" s="126">
        <f t="shared" si="3"/>
        <v>30</v>
      </c>
      <c r="Z25" s="127">
        <f t="shared" si="3"/>
        <v>45</v>
      </c>
      <c r="AA25" s="121">
        <v>5</v>
      </c>
      <c r="AB25" s="125">
        <f t="shared" si="3"/>
        <v>0</v>
      </c>
      <c r="AC25" s="126">
        <v>30</v>
      </c>
      <c r="AD25" s="127">
        <v>30</v>
      </c>
      <c r="AE25" s="121">
        <v>6</v>
      </c>
    </row>
    <row r="26" spans="1:31" s="75" customFormat="1" ht="16.5" thickTop="1">
      <c r="A26" s="10">
        <v>20</v>
      </c>
      <c r="B26" s="146" t="s">
        <v>46</v>
      </c>
      <c r="C26" s="132">
        <v>150</v>
      </c>
      <c r="D26" s="132">
        <v>8</v>
      </c>
      <c r="E26" s="132" t="s">
        <v>27</v>
      </c>
      <c r="F26" s="132" t="s">
        <v>21</v>
      </c>
      <c r="G26" s="132">
        <v>150</v>
      </c>
      <c r="H26" s="133" t="s">
        <v>21</v>
      </c>
      <c r="I26" s="134">
        <v>45</v>
      </c>
      <c r="J26" s="135">
        <v>45</v>
      </c>
      <c r="K26" s="132">
        <v>2</v>
      </c>
      <c r="L26" s="133" t="s">
        <v>21</v>
      </c>
      <c r="M26" s="134">
        <v>30</v>
      </c>
      <c r="N26" s="135">
        <v>30</v>
      </c>
      <c r="O26" s="132">
        <v>2</v>
      </c>
      <c r="P26" s="133" t="s">
        <v>21</v>
      </c>
      <c r="Q26" s="134">
        <v>30</v>
      </c>
      <c r="R26" s="135">
        <v>30</v>
      </c>
      <c r="S26" s="132">
        <v>1</v>
      </c>
      <c r="T26" s="133" t="s">
        <v>21</v>
      </c>
      <c r="U26" s="134">
        <v>30</v>
      </c>
      <c r="V26" s="135">
        <v>30</v>
      </c>
      <c r="W26" s="132">
        <v>1</v>
      </c>
      <c r="X26" s="133" t="s">
        <v>21</v>
      </c>
      <c r="Y26" s="134">
        <v>15</v>
      </c>
      <c r="Z26" s="135">
        <v>15</v>
      </c>
      <c r="AA26" s="132">
        <v>2</v>
      </c>
      <c r="AB26" s="133"/>
      <c r="AC26" s="134"/>
      <c r="AD26" s="135"/>
      <c r="AE26" s="132"/>
    </row>
    <row r="27" spans="1:31" s="75" customFormat="1" ht="15.75">
      <c r="A27" s="10">
        <v>21</v>
      </c>
      <c r="B27" s="155" t="s">
        <v>47</v>
      </c>
      <c r="C27" s="139">
        <v>30</v>
      </c>
      <c r="D27" s="139">
        <v>2</v>
      </c>
      <c r="E27" s="139" t="s">
        <v>25</v>
      </c>
      <c r="F27" s="139">
        <v>30</v>
      </c>
      <c r="G27" s="139" t="s">
        <v>21</v>
      </c>
      <c r="H27" s="23">
        <v>30</v>
      </c>
      <c r="I27" s="10" t="s">
        <v>21</v>
      </c>
      <c r="J27" s="21">
        <v>30</v>
      </c>
      <c r="K27" s="139">
        <v>2</v>
      </c>
      <c r="L27" s="23"/>
      <c r="M27" s="10"/>
      <c r="N27" s="21"/>
      <c r="O27" s="139"/>
      <c r="P27" s="23"/>
      <c r="Q27" s="10"/>
      <c r="R27" s="21"/>
      <c r="S27" s="139"/>
      <c r="T27" s="23"/>
      <c r="U27" s="10"/>
      <c r="V27" s="21"/>
      <c r="W27" s="139"/>
      <c r="X27" s="23"/>
      <c r="Y27" s="10"/>
      <c r="Z27" s="21"/>
      <c r="AA27" s="139"/>
      <c r="AB27" s="23"/>
      <c r="AC27" s="10"/>
      <c r="AD27" s="21"/>
      <c r="AE27" s="139"/>
    </row>
    <row r="28" spans="1:31" s="75" customFormat="1" ht="15.75">
      <c r="A28" s="10">
        <v>22</v>
      </c>
      <c r="B28" s="155" t="s">
        <v>48</v>
      </c>
      <c r="C28" s="139">
        <v>30</v>
      </c>
      <c r="D28" s="139">
        <v>2</v>
      </c>
      <c r="E28" s="139" t="s">
        <v>25</v>
      </c>
      <c r="F28" s="139">
        <v>30</v>
      </c>
      <c r="G28" s="139" t="s">
        <v>21</v>
      </c>
      <c r="H28" s="107"/>
      <c r="I28" s="106"/>
      <c r="J28" s="108"/>
      <c r="K28" s="153"/>
      <c r="L28" s="23">
        <v>30</v>
      </c>
      <c r="M28" s="10" t="s">
        <v>21</v>
      </c>
      <c r="N28" s="21">
        <v>30</v>
      </c>
      <c r="O28" s="139">
        <v>2</v>
      </c>
      <c r="P28" s="23"/>
      <c r="Q28" s="10"/>
      <c r="R28" s="21"/>
      <c r="S28" s="139"/>
      <c r="T28" s="23"/>
      <c r="U28" s="10"/>
      <c r="V28" s="21"/>
      <c r="W28" s="139"/>
      <c r="X28" s="23"/>
      <c r="Y28" s="10"/>
      <c r="Z28" s="21"/>
      <c r="AA28" s="139"/>
      <c r="AB28" s="23"/>
      <c r="AC28" s="10"/>
      <c r="AD28" s="21"/>
      <c r="AE28" s="139"/>
    </row>
    <row r="29" spans="1:31" s="75" customFormat="1" ht="15.75">
      <c r="A29" s="10">
        <v>23</v>
      </c>
      <c r="B29" s="151" t="s">
        <v>49</v>
      </c>
      <c r="C29" s="139">
        <v>30</v>
      </c>
      <c r="D29" s="139">
        <v>2</v>
      </c>
      <c r="E29" s="139" t="s">
        <v>25</v>
      </c>
      <c r="F29" s="139">
        <v>30</v>
      </c>
      <c r="G29" s="139" t="s">
        <v>21</v>
      </c>
      <c r="H29" s="23"/>
      <c r="I29" s="10"/>
      <c r="J29" s="21"/>
      <c r="K29" s="139"/>
      <c r="L29" s="23">
        <v>30</v>
      </c>
      <c r="M29" s="10" t="s">
        <v>21</v>
      </c>
      <c r="N29" s="21">
        <v>30</v>
      </c>
      <c r="O29" s="139">
        <v>2</v>
      </c>
      <c r="P29" s="23"/>
      <c r="Q29" s="10"/>
      <c r="R29" s="21"/>
      <c r="S29" s="139"/>
      <c r="T29" s="23"/>
      <c r="U29" s="10"/>
      <c r="V29" s="21"/>
      <c r="W29" s="139"/>
      <c r="X29" s="23"/>
      <c r="Y29" s="10"/>
      <c r="Z29" s="21"/>
      <c r="AA29" s="139"/>
      <c r="AB29" s="23"/>
      <c r="AC29" s="10"/>
      <c r="AD29" s="21"/>
      <c r="AE29" s="139"/>
    </row>
    <row r="30" spans="1:31" s="75" customFormat="1" ht="15.75">
      <c r="A30" s="10">
        <v>24</v>
      </c>
      <c r="B30" s="151" t="s">
        <v>50</v>
      </c>
      <c r="C30" s="139">
        <v>60</v>
      </c>
      <c r="D30" s="139">
        <v>2</v>
      </c>
      <c r="E30" s="139" t="s">
        <v>25</v>
      </c>
      <c r="F30" s="139" t="s">
        <v>21</v>
      </c>
      <c r="G30" s="139">
        <v>60</v>
      </c>
      <c r="H30" s="23" t="s">
        <v>21</v>
      </c>
      <c r="I30" s="10">
        <v>30</v>
      </c>
      <c r="J30" s="21">
        <v>30</v>
      </c>
      <c r="K30" s="139">
        <v>1</v>
      </c>
      <c r="L30" s="23" t="s">
        <v>21</v>
      </c>
      <c r="M30" s="10">
        <v>30</v>
      </c>
      <c r="N30" s="21">
        <v>30</v>
      </c>
      <c r="O30" s="139">
        <v>1</v>
      </c>
      <c r="P30" s="23"/>
      <c r="Q30" s="10"/>
      <c r="R30" s="21"/>
      <c r="S30" s="139"/>
      <c r="T30" s="23"/>
      <c r="U30" s="10"/>
      <c r="V30" s="21"/>
      <c r="W30" s="139"/>
      <c r="X30" s="23"/>
      <c r="Y30" s="10"/>
      <c r="Z30" s="21"/>
      <c r="AA30" s="139"/>
      <c r="AB30" s="23"/>
      <c r="AC30" s="10"/>
      <c r="AD30" s="21"/>
      <c r="AE30" s="139"/>
    </row>
    <row r="31" spans="1:31" s="75" customFormat="1" ht="15.75">
      <c r="A31" s="10" t="s">
        <v>99</v>
      </c>
      <c r="B31" s="151" t="s">
        <v>51</v>
      </c>
      <c r="C31" s="139">
        <v>30</v>
      </c>
      <c r="D31" s="139">
        <v>2</v>
      </c>
      <c r="E31" s="139" t="s">
        <v>25</v>
      </c>
      <c r="F31" s="139">
        <v>15</v>
      </c>
      <c r="G31" s="139">
        <v>15</v>
      </c>
      <c r="H31" s="23">
        <v>15</v>
      </c>
      <c r="I31" s="10">
        <v>15</v>
      </c>
      <c r="J31" s="21">
        <v>30</v>
      </c>
      <c r="K31" s="139">
        <v>2</v>
      </c>
      <c r="L31" s="23"/>
      <c r="M31" s="10"/>
      <c r="N31" s="21"/>
      <c r="O31" s="139"/>
      <c r="P31" s="23"/>
      <c r="Q31" s="10"/>
      <c r="R31" s="21"/>
      <c r="S31" s="139"/>
      <c r="T31" s="23"/>
      <c r="U31" s="10"/>
      <c r="V31" s="21"/>
      <c r="W31" s="139"/>
      <c r="X31" s="23"/>
      <c r="Y31" s="10"/>
      <c r="Z31" s="21"/>
      <c r="AA31" s="139"/>
      <c r="AB31" s="23"/>
      <c r="AC31" s="10"/>
      <c r="AD31" s="21"/>
      <c r="AE31" s="139"/>
    </row>
    <row r="32" spans="1:31" s="75" customFormat="1" ht="15.75">
      <c r="A32" s="10">
        <v>25</v>
      </c>
      <c r="B32" s="151" t="s">
        <v>52</v>
      </c>
      <c r="C32" s="139">
        <v>30</v>
      </c>
      <c r="D32" s="139">
        <v>2</v>
      </c>
      <c r="E32" s="139" t="s">
        <v>25</v>
      </c>
      <c r="F32" s="139">
        <v>15</v>
      </c>
      <c r="G32" s="139">
        <v>15</v>
      </c>
      <c r="H32" s="23"/>
      <c r="I32" s="10"/>
      <c r="J32" s="21"/>
      <c r="K32" s="139"/>
      <c r="L32" s="23">
        <v>15</v>
      </c>
      <c r="M32" s="10">
        <v>15</v>
      </c>
      <c r="N32" s="21">
        <v>30</v>
      </c>
      <c r="O32" s="139">
        <v>2</v>
      </c>
      <c r="P32" s="23"/>
      <c r="Q32" s="10"/>
      <c r="R32" s="21"/>
      <c r="S32" s="139"/>
      <c r="T32" s="23"/>
      <c r="U32" s="10"/>
      <c r="V32" s="21"/>
      <c r="W32" s="139"/>
      <c r="X32" s="23"/>
      <c r="Y32" s="10"/>
      <c r="Z32" s="21"/>
      <c r="AA32" s="139"/>
      <c r="AB32" s="23"/>
      <c r="AC32" s="10"/>
      <c r="AD32" s="21"/>
      <c r="AE32" s="139"/>
    </row>
    <row r="33" spans="1:31" s="75" customFormat="1" ht="15.75">
      <c r="A33" s="10">
        <v>26</v>
      </c>
      <c r="B33" s="154" t="s">
        <v>53</v>
      </c>
      <c r="C33" s="139">
        <v>6</v>
      </c>
      <c r="D33" s="139">
        <v>1</v>
      </c>
      <c r="E33" s="139" t="s">
        <v>25</v>
      </c>
      <c r="F33" s="139">
        <v>6</v>
      </c>
      <c r="G33" s="139" t="s">
        <v>21</v>
      </c>
      <c r="H33" s="23">
        <v>6</v>
      </c>
      <c r="I33" s="10" t="s">
        <v>21</v>
      </c>
      <c r="J33" s="21">
        <v>6</v>
      </c>
      <c r="K33" s="139">
        <v>1</v>
      </c>
      <c r="L33" s="23"/>
      <c r="M33" s="10"/>
      <c r="N33" s="21"/>
      <c r="O33" s="139"/>
      <c r="P33" s="23"/>
      <c r="Q33" s="10"/>
      <c r="R33" s="21"/>
      <c r="S33" s="139"/>
      <c r="T33" s="23"/>
      <c r="U33" s="185"/>
      <c r="V33" s="21"/>
      <c r="W33" s="139"/>
      <c r="X33" s="23"/>
      <c r="Y33" s="10"/>
      <c r="Z33" s="21"/>
      <c r="AA33" s="139"/>
      <c r="AB33" s="23"/>
      <c r="AC33" s="10"/>
      <c r="AD33" s="21"/>
      <c r="AE33" s="139"/>
    </row>
    <row r="34" spans="1:31" s="75" customFormat="1" ht="15.75">
      <c r="A34" s="10">
        <v>27</v>
      </c>
      <c r="B34" s="154" t="s">
        <v>54</v>
      </c>
      <c r="C34" s="139">
        <v>15</v>
      </c>
      <c r="D34" s="139">
        <v>1</v>
      </c>
      <c r="E34" s="139" t="s">
        <v>25</v>
      </c>
      <c r="F34" s="139">
        <v>15</v>
      </c>
      <c r="G34" s="139" t="s">
        <v>21</v>
      </c>
      <c r="H34" s="23"/>
      <c r="I34" s="10"/>
      <c r="J34" s="21"/>
      <c r="K34" s="139"/>
      <c r="L34" s="23">
        <v>15</v>
      </c>
      <c r="M34" s="10" t="s">
        <v>21</v>
      </c>
      <c r="N34" s="21">
        <v>15</v>
      </c>
      <c r="O34" s="139">
        <v>1</v>
      </c>
      <c r="P34" s="23"/>
      <c r="Q34" s="10"/>
      <c r="R34" s="21"/>
      <c r="S34" s="139"/>
      <c r="T34" s="23"/>
      <c r="U34" s="10"/>
      <c r="V34" s="21"/>
      <c r="W34" s="139"/>
      <c r="X34" s="23"/>
      <c r="Y34" s="10"/>
      <c r="Z34" s="21"/>
      <c r="AA34" s="139"/>
      <c r="AB34" s="23"/>
      <c r="AC34" s="10"/>
      <c r="AD34" s="21"/>
      <c r="AE34" s="139"/>
    </row>
    <row r="35" spans="1:31" s="75" customFormat="1" ht="15.75">
      <c r="A35" s="10"/>
      <c r="B35" s="154" t="s">
        <v>111</v>
      </c>
      <c r="C35" s="139">
        <v>15</v>
      </c>
      <c r="D35" s="139">
        <v>1</v>
      </c>
      <c r="E35" s="139" t="s">
        <v>25</v>
      </c>
      <c r="F35" s="139">
        <v>15</v>
      </c>
      <c r="G35" s="139"/>
      <c r="H35" s="23"/>
      <c r="I35" s="10"/>
      <c r="J35" s="21"/>
      <c r="K35" s="139"/>
      <c r="L35" s="23"/>
      <c r="M35" s="10"/>
      <c r="N35" s="21"/>
      <c r="O35" s="139"/>
      <c r="P35" s="23"/>
      <c r="Q35" s="10"/>
      <c r="R35" s="21"/>
      <c r="S35" s="139"/>
      <c r="T35" s="23"/>
      <c r="U35" s="10"/>
      <c r="V35" s="21"/>
      <c r="W35" s="139"/>
      <c r="X35" s="23">
        <v>15</v>
      </c>
      <c r="Y35" s="10"/>
      <c r="Z35" s="21">
        <v>15</v>
      </c>
      <c r="AA35" s="139">
        <v>1</v>
      </c>
      <c r="AB35" s="23"/>
      <c r="AC35" s="10"/>
      <c r="AD35" s="21"/>
      <c r="AE35" s="139"/>
    </row>
    <row r="36" spans="1:31" s="75" customFormat="1" ht="15.75">
      <c r="A36" s="10">
        <v>28</v>
      </c>
      <c r="B36" s="151" t="s">
        <v>91</v>
      </c>
      <c r="C36" s="139">
        <v>30</v>
      </c>
      <c r="D36" s="139">
        <v>2</v>
      </c>
      <c r="E36" s="139" t="s">
        <v>25</v>
      </c>
      <c r="F36" s="139">
        <v>15</v>
      </c>
      <c r="G36" s="139">
        <v>15</v>
      </c>
      <c r="H36" s="23"/>
      <c r="I36" s="10"/>
      <c r="J36" s="21"/>
      <c r="K36" s="139"/>
      <c r="L36" s="23"/>
      <c r="M36" s="10"/>
      <c r="N36" s="21"/>
      <c r="O36" s="139"/>
      <c r="P36" s="23">
        <v>15</v>
      </c>
      <c r="Q36" s="10">
        <v>15</v>
      </c>
      <c r="R36" s="21">
        <v>30</v>
      </c>
      <c r="S36" s="139">
        <v>2</v>
      </c>
      <c r="T36" s="23"/>
      <c r="U36" s="10"/>
      <c r="V36" s="21"/>
      <c r="W36" s="139"/>
      <c r="X36" s="23"/>
      <c r="Y36" s="10"/>
      <c r="Z36" s="21"/>
      <c r="AA36" s="139"/>
      <c r="AB36" s="23"/>
      <c r="AC36" s="10"/>
      <c r="AD36" s="21"/>
      <c r="AE36" s="139"/>
    </row>
    <row r="37" spans="1:31" s="75" customFormat="1" ht="15.75">
      <c r="A37" s="10">
        <v>29</v>
      </c>
      <c r="B37" s="154" t="s">
        <v>56</v>
      </c>
      <c r="C37" s="139">
        <v>30</v>
      </c>
      <c r="D37" s="139">
        <v>4</v>
      </c>
      <c r="E37" s="139" t="s">
        <v>25</v>
      </c>
      <c r="F37" s="139" t="s">
        <v>21</v>
      </c>
      <c r="G37" s="139">
        <v>30</v>
      </c>
      <c r="H37" s="23"/>
      <c r="I37" s="10"/>
      <c r="J37" s="21"/>
      <c r="K37" s="139"/>
      <c r="L37" s="23"/>
      <c r="M37" s="10"/>
      <c r="N37" s="21"/>
      <c r="O37" s="139"/>
      <c r="P37" s="23"/>
      <c r="Q37" s="10"/>
      <c r="R37" s="21"/>
      <c r="S37" s="139"/>
      <c r="T37" s="23" t="s">
        <v>21</v>
      </c>
      <c r="U37" s="10">
        <v>15</v>
      </c>
      <c r="V37" s="21">
        <v>15</v>
      </c>
      <c r="W37" s="139">
        <v>2</v>
      </c>
      <c r="X37" s="23" t="s">
        <v>21</v>
      </c>
      <c r="Y37" s="10">
        <v>15</v>
      </c>
      <c r="Z37" s="21">
        <v>15</v>
      </c>
      <c r="AA37" s="139">
        <v>2</v>
      </c>
      <c r="AB37" s="23"/>
      <c r="AC37" s="10"/>
      <c r="AD37" s="21"/>
      <c r="AE37" s="139"/>
    </row>
    <row r="38" spans="1:31" s="75" customFormat="1" ht="16.5" thickBot="1">
      <c r="A38" s="10">
        <v>30</v>
      </c>
      <c r="B38" s="154" t="s">
        <v>102</v>
      </c>
      <c r="C38" s="141">
        <v>30</v>
      </c>
      <c r="D38" s="141">
        <v>6</v>
      </c>
      <c r="E38" s="141"/>
      <c r="F38" s="141"/>
      <c r="G38" s="141">
        <v>30</v>
      </c>
      <c r="H38" s="54"/>
      <c r="I38" s="50"/>
      <c r="J38" s="52"/>
      <c r="K38" s="141"/>
      <c r="L38" s="54"/>
      <c r="M38" s="50"/>
      <c r="N38" s="52"/>
      <c r="O38" s="141"/>
      <c r="P38" s="54"/>
      <c r="Q38" s="50"/>
      <c r="R38" s="52"/>
      <c r="S38" s="141"/>
      <c r="T38" s="54"/>
      <c r="U38" s="50"/>
      <c r="V38" s="52"/>
      <c r="W38" s="141"/>
      <c r="X38" s="54"/>
      <c r="Y38" s="50"/>
      <c r="Z38" s="52"/>
      <c r="AA38" s="141"/>
      <c r="AB38" s="54">
        <f>-A2287</f>
        <v>0</v>
      </c>
      <c r="AC38" s="50">
        <v>30</v>
      </c>
      <c r="AD38" s="52">
        <v>30</v>
      </c>
      <c r="AE38" s="141">
        <v>6</v>
      </c>
    </row>
    <row r="39" spans="1:31" s="75" customFormat="1" ht="17.25" thickBot="1" thickTop="1">
      <c r="A39" s="10"/>
      <c r="B39" s="156" t="s">
        <v>59</v>
      </c>
      <c r="C39" s="123">
        <v>1116</v>
      </c>
      <c r="D39" s="123">
        <v>107</v>
      </c>
      <c r="E39" s="123"/>
      <c r="F39" s="123">
        <v>486</v>
      </c>
      <c r="G39" s="123">
        <v>630</v>
      </c>
      <c r="H39" s="128">
        <v>126</v>
      </c>
      <c r="I39" s="129">
        <v>210</v>
      </c>
      <c r="J39" s="130">
        <v>336</v>
      </c>
      <c r="K39" s="123">
        <v>30</v>
      </c>
      <c r="L39" s="128">
        <v>195</v>
      </c>
      <c r="M39" s="129">
        <v>195</v>
      </c>
      <c r="N39" s="130">
        <v>390</v>
      </c>
      <c r="O39" s="123">
        <v>32</v>
      </c>
      <c r="P39" s="128">
        <v>15</v>
      </c>
      <c r="Q39" s="129">
        <v>60</v>
      </c>
      <c r="R39" s="130">
        <v>75</v>
      </c>
      <c r="S39" s="123">
        <v>12</v>
      </c>
      <c r="T39" s="128">
        <v>75</v>
      </c>
      <c r="U39" s="129">
        <v>60</v>
      </c>
      <c r="V39" s="130">
        <v>135</v>
      </c>
      <c r="W39" s="123">
        <v>10</v>
      </c>
      <c r="X39" s="128">
        <v>60</v>
      </c>
      <c r="Y39" s="129">
        <v>60</v>
      </c>
      <c r="Z39" s="130">
        <v>120</v>
      </c>
      <c r="AA39" s="123">
        <v>12</v>
      </c>
      <c r="AB39" s="128">
        <v>15</v>
      </c>
      <c r="AC39" s="129">
        <v>45</v>
      </c>
      <c r="AD39" s="130">
        <v>60</v>
      </c>
      <c r="AE39" s="123">
        <v>11</v>
      </c>
    </row>
    <row r="40" spans="1:31" s="75" customFormat="1" ht="17.25" thickBot="1" thickTop="1">
      <c r="A40" s="44">
        <v>32</v>
      </c>
      <c r="B40" s="116" t="s">
        <v>83</v>
      </c>
      <c r="C40" s="123">
        <f>SUM(C41:C47)</f>
        <v>105</v>
      </c>
      <c r="D40" s="123">
        <f aca="true" t="shared" si="4" ref="D40:AE40">SUM(D41:D47)</f>
        <v>8</v>
      </c>
      <c r="E40" s="123">
        <f t="shared" si="4"/>
        <v>0</v>
      </c>
      <c r="F40" s="123">
        <f t="shared" si="4"/>
        <v>75</v>
      </c>
      <c r="G40" s="123">
        <f t="shared" si="4"/>
        <v>30</v>
      </c>
      <c r="H40" s="123">
        <f t="shared" si="4"/>
        <v>15</v>
      </c>
      <c r="I40" s="123">
        <f t="shared" si="4"/>
        <v>0</v>
      </c>
      <c r="J40" s="123">
        <f t="shared" si="4"/>
        <v>15</v>
      </c>
      <c r="K40" s="123">
        <f t="shared" si="4"/>
        <v>1</v>
      </c>
      <c r="L40" s="123">
        <f t="shared" si="4"/>
        <v>0</v>
      </c>
      <c r="M40" s="123">
        <f t="shared" si="4"/>
        <v>0</v>
      </c>
      <c r="N40" s="123">
        <f t="shared" si="4"/>
        <v>0</v>
      </c>
      <c r="O40" s="123">
        <f t="shared" si="4"/>
        <v>0</v>
      </c>
      <c r="P40" s="123">
        <f t="shared" si="4"/>
        <v>15</v>
      </c>
      <c r="Q40" s="123">
        <f t="shared" si="4"/>
        <v>15</v>
      </c>
      <c r="R40" s="123">
        <f t="shared" si="4"/>
        <v>30</v>
      </c>
      <c r="S40" s="123">
        <f t="shared" si="4"/>
        <v>3</v>
      </c>
      <c r="T40" s="123">
        <f t="shared" si="4"/>
        <v>15</v>
      </c>
      <c r="U40" s="123">
        <f t="shared" si="4"/>
        <v>0</v>
      </c>
      <c r="V40" s="123">
        <f t="shared" si="4"/>
        <v>15</v>
      </c>
      <c r="W40" s="123">
        <f t="shared" si="4"/>
        <v>1</v>
      </c>
      <c r="X40" s="123">
        <f t="shared" si="4"/>
        <v>15</v>
      </c>
      <c r="Y40" s="123">
        <f t="shared" si="4"/>
        <v>0</v>
      </c>
      <c r="Z40" s="123">
        <f t="shared" si="4"/>
        <v>15</v>
      </c>
      <c r="AA40" s="123">
        <f t="shared" si="4"/>
        <v>1</v>
      </c>
      <c r="AB40" s="123">
        <f t="shared" si="4"/>
        <v>15</v>
      </c>
      <c r="AC40" s="123">
        <f t="shared" si="4"/>
        <v>15</v>
      </c>
      <c r="AD40" s="123">
        <f t="shared" si="4"/>
        <v>30</v>
      </c>
      <c r="AE40" s="123">
        <f t="shared" si="4"/>
        <v>2</v>
      </c>
    </row>
    <row r="41" spans="1:31" s="79" customFormat="1" ht="16.5" thickTop="1">
      <c r="A41" s="44">
        <v>33</v>
      </c>
      <c r="B41" s="131" t="s">
        <v>58</v>
      </c>
      <c r="C41" s="132">
        <v>30</v>
      </c>
      <c r="D41" s="132">
        <v>2</v>
      </c>
      <c r="E41" s="132" t="s">
        <v>25</v>
      </c>
      <c r="F41" s="132">
        <v>30</v>
      </c>
      <c r="G41" s="132" t="s">
        <v>21</v>
      </c>
      <c r="H41" s="133"/>
      <c r="I41" s="134"/>
      <c r="J41" s="135"/>
      <c r="K41" s="132"/>
      <c r="L41" s="133"/>
      <c r="M41" s="134"/>
      <c r="N41" s="135"/>
      <c r="O41" s="132"/>
      <c r="P41" s="133"/>
      <c r="Q41" s="134"/>
      <c r="R41" s="135"/>
      <c r="S41" s="136"/>
      <c r="T41" s="133">
        <v>15</v>
      </c>
      <c r="U41" s="134" t="s">
        <v>21</v>
      </c>
      <c r="V41" s="135">
        <v>15</v>
      </c>
      <c r="W41" s="136">
        <v>1</v>
      </c>
      <c r="X41" s="133">
        <v>15</v>
      </c>
      <c r="Y41" s="134" t="s">
        <v>21</v>
      </c>
      <c r="Z41" s="135">
        <v>15</v>
      </c>
      <c r="AA41" s="132">
        <v>1</v>
      </c>
      <c r="AB41" s="133"/>
      <c r="AC41" s="134"/>
      <c r="AD41" s="137"/>
      <c r="AE41" s="132"/>
    </row>
    <row r="42" spans="1:31" s="79" customFormat="1" ht="15.75">
      <c r="A42" s="44">
        <v>34</v>
      </c>
      <c r="B42" s="158" t="s">
        <v>55</v>
      </c>
      <c r="C42" s="139">
        <v>15</v>
      </c>
      <c r="D42" s="139">
        <v>1</v>
      </c>
      <c r="E42" s="139" t="s">
        <v>25</v>
      </c>
      <c r="F42" s="139">
        <v>15</v>
      </c>
      <c r="G42" s="139" t="s">
        <v>21</v>
      </c>
      <c r="H42" s="23">
        <v>15</v>
      </c>
      <c r="I42" s="10" t="s">
        <v>21</v>
      </c>
      <c r="J42" s="21">
        <v>15</v>
      </c>
      <c r="K42" s="139">
        <v>1</v>
      </c>
      <c r="L42" s="23"/>
      <c r="M42" s="5"/>
      <c r="N42" s="25"/>
      <c r="O42" s="117"/>
      <c r="P42" s="27"/>
      <c r="Q42" s="5"/>
      <c r="R42" s="25"/>
      <c r="S42" s="26"/>
      <c r="T42" s="27"/>
      <c r="U42" s="5"/>
      <c r="V42" s="25"/>
      <c r="W42" s="26"/>
      <c r="X42" s="27"/>
      <c r="Y42" s="5"/>
      <c r="Z42" s="25"/>
      <c r="AA42" s="117"/>
      <c r="AB42" s="27"/>
      <c r="AC42" s="5"/>
      <c r="AD42" s="159"/>
      <c r="AE42" s="117"/>
    </row>
    <row r="43" spans="1:31" s="79" customFormat="1" ht="15.75">
      <c r="A43" s="44" t="s">
        <v>85</v>
      </c>
      <c r="B43" s="131" t="s">
        <v>88</v>
      </c>
      <c r="C43" s="139"/>
      <c r="D43" s="139"/>
      <c r="E43" s="139"/>
      <c r="F43" s="139"/>
      <c r="G43" s="139"/>
      <c r="H43" s="23"/>
      <c r="I43" s="10"/>
      <c r="J43" s="21"/>
      <c r="K43" s="139"/>
      <c r="L43" s="27"/>
      <c r="M43" s="5"/>
      <c r="N43" s="25"/>
      <c r="O43" s="117"/>
      <c r="P43" s="27"/>
      <c r="Q43" s="5"/>
      <c r="R43" s="25"/>
      <c r="S43" s="26"/>
      <c r="T43" s="27"/>
      <c r="U43" s="27"/>
      <c r="V43" s="86"/>
      <c r="W43" s="26"/>
      <c r="X43" s="27"/>
      <c r="Y43" s="5"/>
      <c r="Z43" s="25"/>
      <c r="AA43" s="117"/>
      <c r="AB43" s="27"/>
      <c r="AC43" s="5"/>
      <c r="AD43" s="159"/>
      <c r="AE43" s="117"/>
    </row>
    <row r="44" spans="1:31" s="79" customFormat="1" ht="15.75">
      <c r="A44" s="44">
        <v>35</v>
      </c>
      <c r="B44" s="160" t="s">
        <v>90</v>
      </c>
      <c r="C44" s="177">
        <v>30</v>
      </c>
      <c r="D44" s="177">
        <v>3</v>
      </c>
      <c r="E44" s="177" t="s">
        <v>27</v>
      </c>
      <c r="F44" s="177">
        <v>15</v>
      </c>
      <c r="G44" s="177">
        <v>15</v>
      </c>
      <c r="H44" s="99"/>
      <c r="I44" s="96"/>
      <c r="J44" s="97"/>
      <c r="K44" s="177"/>
      <c r="L44" s="99"/>
      <c r="M44" s="96"/>
      <c r="N44" s="97"/>
      <c r="O44" s="177"/>
      <c r="P44" s="99">
        <v>15</v>
      </c>
      <c r="Q44" s="96">
        <v>15</v>
      </c>
      <c r="R44" s="97">
        <v>30</v>
      </c>
      <c r="S44" s="98">
        <v>3</v>
      </c>
      <c r="T44" s="100"/>
      <c r="U44" s="100"/>
      <c r="V44" s="101"/>
      <c r="W44" s="102"/>
      <c r="X44" s="100"/>
      <c r="Y44" s="103"/>
      <c r="Z44" s="25"/>
      <c r="AA44" s="117"/>
      <c r="AB44" s="27"/>
      <c r="AC44" s="5"/>
      <c r="AD44" s="159"/>
      <c r="AE44" s="117"/>
    </row>
    <row r="45" spans="1:31" s="79" customFormat="1" ht="15.75">
      <c r="A45" s="44" t="s">
        <v>86</v>
      </c>
      <c r="B45" s="161" t="s">
        <v>89</v>
      </c>
      <c r="C45" s="177"/>
      <c r="D45" s="181"/>
      <c r="E45" s="181"/>
      <c r="F45" s="181"/>
      <c r="G45" s="181"/>
      <c r="H45" s="115"/>
      <c r="I45" s="96"/>
      <c r="J45" s="97"/>
      <c r="K45" s="177"/>
      <c r="L45" s="99"/>
      <c r="M45" s="96"/>
      <c r="N45" s="97"/>
      <c r="O45" s="177"/>
      <c r="P45" s="99"/>
      <c r="Q45" s="96"/>
      <c r="R45" s="97"/>
      <c r="S45" s="98"/>
      <c r="T45" s="100"/>
      <c r="U45" s="100"/>
      <c r="V45" s="101"/>
      <c r="W45" s="102"/>
      <c r="X45" s="100"/>
      <c r="Y45" s="103"/>
      <c r="Z45" s="25"/>
      <c r="AA45" s="117"/>
      <c r="AB45" s="27"/>
      <c r="AC45" s="5"/>
      <c r="AD45" s="159"/>
      <c r="AE45" s="117"/>
    </row>
    <row r="46" spans="1:31" s="79" customFormat="1" ht="15.75">
      <c r="A46" s="44">
        <v>36</v>
      </c>
      <c r="B46" s="162" t="s">
        <v>100</v>
      </c>
      <c r="C46" s="177">
        <v>30</v>
      </c>
      <c r="D46" s="181">
        <v>2</v>
      </c>
      <c r="E46" s="181" t="s">
        <v>25</v>
      </c>
      <c r="F46" s="181">
        <v>15</v>
      </c>
      <c r="G46" s="181">
        <v>15</v>
      </c>
      <c r="H46" s="115"/>
      <c r="I46" s="96"/>
      <c r="J46" s="97"/>
      <c r="K46" s="177"/>
      <c r="L46" s="99"/>
      <c r="M46" s="96"/>
      <c r="N46" s="97"/>
      <c r="O46" s="177"/>
      <c r="P46" s="99"/>
      <c r="Q46" s="96"/>
      <c r="R46" s="97"/>
      <c r="S46" s="98"/>
      <c r="T46" s="163"/>
      <c r="U46" s="163"/>
      <c r="V46" s="163"/>
      <c r="W46" s="114"/>
      <c r="X46" s="100"/>
      <c r="Y46" s="103"/>
      <c r="Z46" s="25"/>
      <c r="AA46" s="117"/>
      <c r="AB46" s="99">
        <v>15</v>
      </c>
      <c r="AC46" s="96">
        <v>15</v>
      </c>
      <c r="AD46" s="164">
        <v>30</v>
      </c>
      <c r="AE46" s="177">
        <v>2</v>
      </c>
    </row>
    <row r="47" spans="1:31" s="79" customFormat="1" ht="16.5" thickBot="1">
      <c r="A47" s="44" t="s">
        <v>87</v>
      </c>
      <c r="B47" s="162" t="s">
        <v>95</v>
      </c>
      <c r="C47" s="182"/>
      <c r="D47" s="182"/>
      <c r="E47" s="182"/>
      <c r="F47" s="182"/>
      <c r="G47" s="182"/>
      <c r="H47" s="115"/>
      <c r="I47" s="187"/>
      <c r="J47" s="188"/>
      <c r="K47" s="181"/>
      <c r="L47" s="115"/>
      <c r="M47" s="187"/>
      <c r="N47" s="188"/>
      <c r="O47" s="181"/>
      <c r="P47" s="115"/>
      <c r="Q47" s="187"/>
      <c r="R47" s="188"/>
      <c r="S47" s="189"/>
      <c r="T47" s="115"/>
      <c r="U47" s="115"/>
      <c r="V47" s="190"/>
      <c r="W47" s="189"/>
      <c r="X47" s="191"/>
      <c r="Y47" s="192"/>
      <c r="Z47" s="193"/>
      <c r="AA47" s="118"/>
      <c r="AB47" s="194"/>
      <c r="AC47" s="8"/>
      <c r="AD47" s="195"/>
      <c r="AE47" s="118"/>
    </row>
    <row r="48" spans="1:31" s="75" customFormat="1" ht="17.25" thickBot="1" thickTop="1">
      <c r="A48" s="157">
        <v>37</v>
      </c>
      <c r="B48" s="206" t="s">
        <v>84</v>
      </c>
      <c r="C48" s="207">
        <f>SUM(C49:C65)</f>
        <v>870</v>
      </c>
      <c r="D48" s="207">
        <f aca="true" t="shared" si="5" ref="D48:AE48">SUM(D49:D65)</f>
        <v>65</v>
      </c>
      <c r="E48" s="207">
        <f t="shared" si="5"/>
        <v>0</v>
      </c>
      <c r="F48" s="207">
        <f t="shared" si="5"/>
        <v>375</v>
      </c>
      <c r="G48" s="207">
        <f t="shared" si="5"/>
        <v>495</v>
      </c>
      <c r="H48" s="207">
        <f t="shared" si="5"/>
        <v>0</v>
      </c>
      <c r="I48" s="207">
        <f t="shared" si="5"/>
        <v>0</v>
      </c>
      <c r="J48" s="207">
        <f t="shared" si="5"/>
        <v>0</v>
      </c>
      <c r="K48" s="207">
        <f t="shared" si="5"/>
        <v>0</v>
      </c>
      <c r="L48" s="207">
        <f t="shared" si="5"/>
        <v>0</v>
      </c>
      <c r="M48" s="207">
        <f t="shared" si="5"/>
        <v>0</v>
      </c>
      <c r="N48" s="207">
        <f t="shared" si="5"/>
        <v>0</v>
      </c>
      <c r="O48" s="207">
        <f t="shared" si="5"/>
        <v>0</v>
      </c>
      <c r="P48" s="207">
        <f t="shared" si="5"/>
        <v>90</v>
      </c>
      <c r="Q48" s="207">
        <f t="shared" si="5"/>
        <v>120</v>
      </c>
      <c r="R48" s="207">
        <f t="shared" si="5"/>
        <v>210</v>
      </c>
      <c r="S48" s="207">
        <f t="shared" si="5"/>
        <v>15</v>
      </c>
      <c r="T48" s="207">
        <f t="shared" si="5"/>
        <v>75</v>
      </c>
      <c r="U48" s="207">
        <f t="shared" si="5"/>
        <v>105</v>
      </c>
      <c r="V48" s="207">
        <f t="shared" si="5"/>
        <v>180</v>
      </c>
      <c r="W48" s="207">
        <f t="shared" si="5"/>
        <v>16</v>
      </c>
      <c r="X48" s="207">
        <f t="shared" si="5"/>
        <v>105</v>
      </c>
      <c r="Y48" s="207">
        <f t="shared" si="5"/>
        <v>210</v>
      </c>
      <c r="Z48" s="207">
        <f t="shared" si="5"/>
        <v>315</v>
      </c>
      <c r="AA48" s="207">
        <f t="shared" si="5"/>
        <v>17</v>
      </c>
      <c r="AB48" s="207">
        <f t="shared" si="5"/>
        <v>105</v>
      </c>
      <c r="AC48" s="207">
        <f t="shared" si="5"/>
        <v>60</v>
      </c>
      <c r="AD48" s="207">
        <f t="shared" si="5"/>
        <v>165</v>
      </c>
      <c r="AE48" s="207">
        <f t="shared" si="5"/>
        <v>17</v>
      </c>
    </row>
    <row r="49" spans="1:31" s="75" customFormat="1" ht="16.5" thickTop="1">
      <c r="A49" s="44">
        <v>38</v>
      </c>
      <c r="B49" s="196" t="s">
        <v>61</v>
      </c>
      <c r="C49" s="197">
        <v>60</v>
      </c>
      <c r="D49" s="197">
        <v>4</v>
      </c>
      <c r="E49" s="197" t="s">
        <v>27</v>
      </c>
      <c r="F49" s="197">
        <v>30</v>
      </c>
      <c r="G49" s="197">
        <v>30</v>
      </c>
      <c r="H49" s="198"/>
      <c r="I49" s="199"/>
      <c r="J49" s="200"/>
      <c r="K49" s="197"/>
      <c r="L49" s="198"/>
      <c r="M49" s="199"/>
      <c r="N49" s="200"/>
      <c r="O49" s="197"/>
      <c r="P49" s="198">
        <v>30</v>
      </c>
      <c r="Q49" s="199">
        <v>30</v>
      </c>
      <c r="R49" s="200">
        <v>60</v>
      </c>
      <c r="S49" s="201">
        <v>4</v>
      </c>
      <c r="T49" s="198"/>
      <c r="U49" s="199"/>
      <c r="V49" s="200"/>
      <c r="W49" s="201"/>
      <c r="X49" s="198"/>
      <c r="Y49" s="199"/>
      <c r="Z49" s="157"/>
      <c r="AA49" s="202"/>
      <c r="AB49" s="203"/>
      <c r="AC49" s="204"/>
      <c r="AD49" s="205"/>
      <c r="AE49" s="202"/>
    </row>
    <row r="50" spans="1:31" s="75" customFormat="1" ht="15.75">
      <c r="A50" s="44">
        <v>39</v>
      </c>
      <c r="B50" s="166" t="s">
        <v>62</v>
      </c>
      <c r="C50" s="178">
        <v>60</v>
      </c>
      <c r="D50" s="178">
        <v>5</v>
      </c>
      <c r="E50" s="178" t="s">
        <v>27</v>
      </c>
      <c r="F50" s="178">
        <v>30</v>
      </c>
      <c r="G50" s="178">
        <v>30</v>
      </c>
      <c r="H50" s="91"/>
      <c r="I50" s="88"/>
      <c r="J50" s="89"/>
      <c r="K50" s="178"/>
      <c r="L50" s="91"/>
      <c r="M50" s="88"/>
      <c r="N50" s="89"/>
      <c r="O50" s="178"/>
      <c r="P50" s="91">
        <v>30</v>
      </c>
      <c r="Q50" s="88">
        <v>30</v>
      </c>
      <c r="R50" s="89">
        <v>60</v>
      </c>
      <c r="S50" s="90">
        <v>5</v>
      </c>
      <c r="T50" s="91"/>
      <c r="U50" s="88"/>
      <c r="V50" s="89"/>
      <c r="W50" s="90"/>
      <c r="X50" s="91"/>
      <c r="Y50" s="88"/>
      <c r="Z50" s="44"/>
      <c r="AA50" s="179"/>
      <c r="AB50" s="46"/>
      <c r="AC50" s="43"/>
      <c r="AD50" s="165"/>
      <c r="AE50" s="179"/>
    </row>
    <row r="51" spans="1:31" s="75" customFormat="1" ht="15.75">
      <c r="A51" s="44">
        <v>40</v>
      </c>
      <c r="B51" s="167" t="s">
        <v>96</v>
      </c>
      <c r="C51" s="178">
        <v>45</v>
      </c>
      <c r="D51" s="178">
        <v>3</v>
      </c>
      <c r="E51" s="178" t="s">
        <v>25</v>
      </c>
      <c r="F51" s="178">
        <v>15</v>
      </c>
      <c r="G51" s="178">
        <v>30</v>
      </c>
      <c r="H51" s="91"/>
      <c r="I51" s="88"/>
      <c r="J51" s="89"/>
      <c r="K51" s="178"/>
      <c r="L51" s="91"/>
      <c r="M51" s="88"/>
      <c r="N51" s="89"/>
      <c r="O51" s="178"/>
      <c r="P51" s="91">
        <v>15</v>
      </c>
      <c r="Q51" s="88">
        <v>30</v>
      </c>
      <c r="R51" s="89">
        <v>45</v>
      </c>
      <c r="S51" s="90">
        <v>3</v>
      </c>
      <c r="T51" s="91"/>
      <c r="U51" s="88"/>
      <c r="V51" s="89"/>
      <c r="W51" s="90"/>
      <c r="X51" s="91"/>
      <c r="Y51" s="88"/>
      <c r="Z51" s="44"/>
      <c r="AA51" s="179"/>
      <c r="AB51" s="46"/>
      <c r="AC51" s="43"/>
      <c r="AD51" s="165"/>
      <c r="AE51" s="179"/>
    </row>
    <row r="52" spans="1:31" s="75" customFormat="1" ht="15.75">
      <c r="A52" s="44">
        <v>41</v>
      </c>
      <c r="B52" s="167" t="s">
        <v>92</v>
      </c>
      <c r="C52" s="178">
        <v>45</v>
      </c>
      <c r="D52" s="178">
        <v>3</v>
      </c>
      <c r="E52" s="178" t="s">
        <v>25</v>
      </c>
      <c r="F52" s="178">
        <v>15</v>
      </c>
      <c r="G52" s="178">
        <v>30</v>
      </c>
      <c r="H52" s="91"/>
      <c r="I52" s="88"/>
      <c r="J52" s="89"/>
      <c r="K52" s="178"/>
      <c r="L52" s="91"/>
      <c r="M52" s="88"/>
      <c r="N52" s="89"/>
      <c r="O52" s="178"/>
      <c r="P52" s="91">
        <v>15</v>
      </c>
      <c r="Q52" s="88">
        <v>30</v>
      </c>
      <c r="R52" s="89">
        <v>45</v>
      </c>
      <c r="S52" s="90">
        <v>3</v>
      </c>
      <c r="T52" s="91"/>
      <c r="U52" s="88"/>
      <c r="V52" s="89"/>
      <c r="W52" s="90"/>
      <c r="X52" s="91"/>
      <c r="Y52" s="88"/>
      <c r="Z52" s="44"/>
      <c r="AA52" s="179"/>
      <c r="AB52" s="62"/>
      <c r="AC52" s="62"/>
      <c r="AD52" s="214"/>
      <c r="AE52" s="215"/>
    </row>
    <row r="53" spans="1:31" s="75" customFormat="1" ht="15.75">
      <c r="A53" s="44">
        <v>42</v>
      </c>
      <c r="B53" s="166" t="s">
        <v>103</v>
      </c>
      <c r="C53" s="178">
        <v>30</v>
      </c>
      <c r="D53" s="178">
        <v>2</v>
      </c>
      <c r="E53" s="178" t="s">
        <v>25</v>
      </c>
      <c r="F53" s="178">
        <v>15</v>
      </c>
      <c r="G53" s="178">
        <v>15</v>
      </c>
      <c r="H53" s="91"/>
      <c r="I53" s="88"/>
      <c r="J53" s="89"/>
      <c r="K53" s="178"/>
      <c r="L53" s="91"/>
      <c r="M53" s="88"/>
      <c r="N53" s="89"/>
      <c r="O53" s="178"/>
      <c r="P53" s="168"/>
      <c r="Q53" s="168"/>
      <c r="R53" s="168"/>
      <c r="S53" s="113"/>
      <c r="T53" s="109">
        <v>15</v>
      </c>
      <c r="U53" s="110">
        <v>15</v>
      </c>
      <c r="V53" s="111">
        <v>30</v>
      </c>
      <c r="W53" s="112">
        <v>2</v>
      </c>
      <c r="X53" s="91"/>
      <c r="Y53" s="88"/>
      <c r="Z53" s="44"/>
      <c r="AA53" s="179"/>
      <c r="AB53" s="168"/>
      <c r="AC53" s="168"/>
      <c r="AD53" s="169"/>
      <c r="AE53" s="184"/>
    </row>
    <row r="54" spans="1:31" s="75" customFormat="1" ht="15.75">
      <c r="A54" s="44">
        <v>43</v>
      </c>
      <c r="B54" s="166" t="s">
        <v>67</v>
      </c>
      <c r="C54" s="178">
        <v>45</v>
      </c>
      <c r="D54" s="178">
        <v>4</v>
      </c>
      <c r="E54" s="178" t="s">
        <v>25</v>
      </c>
      <c r="F54" s="178">
        <v>15</v>
      </c>
      <c r="G54" s="178">
        <v>30</v>
      </c>
      <c r="H54" s="91"/>
      <c r="I54" s="88"/>
      <c r="J54" s="89"/>
      <c r="K54" s="178"/>
      <c r="L54" s="91"/>
      <c r="M54" s="88"/>
      <c r="N54" s="89"/>
      <c r="O54" s="178"/>
      <c r="P54" s="91"/>
      <c r="Q54" s="88"/>
      <c r="R54" s="89"/>
      <c r="S54" s="90"/>
      <c r="T54" s="91">
        <v>15</v>
      </c>
      <c r="U54" s="88">
        <v>30</v>
      </c>
      <c r="V54" s="89">
        <v>45</v>
      </c>
      <c r="W54" s="90">
        <v>4</v>
      </c>
      <c r="X54" s="91"/>
      <c r="Y54" s="88"/>
      <c r="Z54" s="44"/>
      <c r="AA54" s="179"/>
      <c r="AB54" s="46"/>
      <c r="AC54" s="43"/>
      <c r="AD54" s="165"/>
      <c r="AE54" s="179"/>
    </row>
    <row r="55" spans="1:31" s="75" customFormat="1" ht="15.75">
      <c r="A55" s="44">
        <v>44</v>
      </c>
      <c r="B55" s="166" t="s">
        <v>68</v>
      </c>
      <c r="C55" s="178">
        <v>30</v>
      </c>
      <c r="D55" s="178">
        <v>3</v>
      </c>
      <c r="E55" s="178" t="s">
        <v>25</v>
      </c>
      <c r="F55" s="178">
        <v>15</v>
      </c>
      <c r="G55" s="178">
        <v>15</v>
      </c>
      <c r="H55" s="91"/>
      <c r="I55" s="88"/>
      <c r="J55" s="89"/>
      <c r="K55" s="178"/>
      <c r="L55" s="91"/>
      <c r="M55" s="88"/>
      <c r="N55" s="89"/>
      <c r="O55" s="178"/>
      <c r="P55" s="91"/>
      <c r="Q55" s="88"/>
      <c r="R55" s="89"/>
      <c r="S55" s="90"/>
      <c r="T55" s="91">
        <v>15</v>
      </c>
      <c r="U55" s="88">
        <v>15</v>
      </c>
      <c r="V55" s="89">
        <v>30</v>
      </c>
      <c r="W55" s="90">
        <v>3</v>
      </c>
      <c r="X55" s="91"/>
      <c r="Y55" s="88"/>
      <c r="Z55" s="44"/>
      <c r="AA55" s="179"/>
      <c r="AB55" s="46"/>
      <c r="AC55" s="43"/>
      <c r="AD55" s="165"/>
      <c r="AE55" s="179"/>
    </row>
    <row r="56" spans="1:31" s="75" customFormat="1" ht="15.75">
      <c r="A56" s="44">
        <v>45</v>
      </c>
      <c r="B56" s="166" t="s">
        <v>69</v>
      </c>
      <c r="C56" s="178">
        <v>45</v>
      </c>
      <c r="D56" s="178">
        <v>4</v>
      </c>
      <c r="E56" s="178" t="s">
        <v>27</v>
      </c>
      <c r="F56" s="178">
        <v>15</v>
      </c>
      <c r="G56" s="178">
        <v>30</v>
      </c>
      <c r="H56" s="91"/>
      <c r="I56" s="88"/>
      <c r="J56" s="89"/>
      <c r="K56" s="178"/>
      <c r="L56" s="91"/>
      <c r="M56" s="88"/>
      <c r="N56" s="89"/>
      <c r="O56" s="178"/>
      <c r="P56" s="91"/>
      <c r="Q56" s="88"/>
      <c r="R56" s="89"/>
      <c r="S56" s="90"/>
      <c r="T56" s="91">
        <v>15</v>
      </c>
      <c r="U56" s="88">
        <v>30</v>
      </c>
      <c r="V56" s="89">
        <v>45</v>
      </c>
      <c r="W56" s="90">
        <v>4</v>
      </c>
      <c r="X56" s="91"/>
      <c r="Y56" s="88"/>
      <c r="Z56" s="44"/>
      <c r="AA56" s="179"/>
      <c r="AB56" s="46"/>
      <c r="AC56" s="43"/>
      <c r="AD56" s="165"/>
      <c r="AE56" s="179"/>
    </row>
    <row r="57" spans="1:31" s="75" customFormat="1" ht="15.75">
      <c r="A57" s="44">
        <v>46</v>
      </c>
      <c r="B57" s="166" t="s">
        <v>70</v>
      </c>
      <c r="C57" s="178">
        <v>30</v>
      </c>
      <c r="D57" s="178">
        <v>3</v>
      </c>
      <c r="E57" s="178" t="s">
        <v>25</v>
      </c>
      <c r="F57" s="178">
        <v>15</v>
      </c>
      <c r="G57" s="178">
        <v>15</v>
      </c>
      <c r="H57" s="91"/>
      <c r="I57" s="88"/>
      <c r="J57" s="89"/>
      <c r="K57" s="178"/>
      <c r="L57" s="91"/>
      <c r="M57" s="88"/>
      <c r="N57" s="89"/>
      <c r="O57" s="178"/>
      <c r="P57" s="91"/>
      <c r="Q57" s="88"/>
      <c r="R57" s="89"/>
      <c r="S57" s="90"/>
      <c r="T57" s="91">
        <v>15</v>
      </c>
      <c r="U57" s="88">
        <v>15</v>
      </c>
      <c r="V57" s="89">
        <v>30</v>
      </c>
      <c r="W57" s="90">
        <v>3</v>
      </c>
      <c r="X57" s="91"/>
      <c r="Y57" s="88"/>
      <c r="Z57" s="44"/>
      <c r="AA57" s="179"/>
      <c r="AB57" s="46"/>
      <c r="AC57" s="43"/>
      <c r="AD57" s="165"/>
      <c r="AE57" s="179"/>
    </row>
    <row r="58" spans="1:31" s="75" customFormat="1" ht="15.75">
      <c r="A58" s="44">
        <v>47</v>
      </c>
      <c r="B58" s="166" t="s">
        <v>71</v>
      </c>
      <c r="C58" s="178">
        <v>30</v>
      </c>
      <c r="D58" s="178">
        <v>3</v>
      </c>
      <c r="E58" s="178" t="s">
        <v>25</v>
      </c>
      <c r="F58" s="178"/>
      <c r="G58" s="178">
        <v>30</v>
      </c>
      <c r="H58" s="91"/>
      <c r="I58" s="88"/>
      <c r="J58" s="89"/>
      <c r="K58" s="178"/>
      <c r="L58" s="91"/>
      <c r="M58" s="88"/>
      <c r="N58" s="89"/>
      <c r="O58" s="178"/>
      <c r="P58" s="91"/>
      <c r="Q58" s="88"/>
      <c r="R58" s="89"/>
      <c r="S58" s="90"/>
      <c r="T58" s="91"/>
      <c r="U58" s="88"/>
      <c r="V58" s="89"/>
      <c r="W58" s="90"/>
      <c r="X58" s="91"/>
      <c r="Y58" s="88">
        <v>30</v>
      </c>
      <c r="Z58" s="89">
        <v>30</v>
      </c>
      <c r="AA58" s="178">
        <v>3</v>
      </c>
      <c r="AB58" s="46"/>
      <c r="AC58" s="43"/>
      <c r="AD58" s="165"/>
      <c r="AE58" s="179"/>
    </row>
    <row r="59" spans="1:31" s="75" customFormat="1" ht="15.75">
      <c r="A59" s="44">
        <v>48</v>
      </c>
      <c r="B59" s="167" t="s">
        <v>101</v>
      </c>
      <c r="C59" s="178">
        <v>45</v>
      </c>
      <c r="D59" s="178">
        <v>2</v>
      </c>
      <c r="E59" s="178" t="s">
        <v>27</v>
      </c>
      <c r="F59" s="178">
        <v>15</v>
      </c>
      <c r="G59" s="178">
        <v>30</v>
      </c>
      <c r="H59" s="91"/>
      <c r="I59" s="88"/>
      <c r="J59" s="89"/>
      <c r="K59" s="178"/>
      <c r="L59" s="91"/>
      <c r="M59" s="88"/>
      <c r="N59" s="89"/>
      <c r="O59" s="178"/>
      <c r="P59" s="91"/>
      <c r="Q59" s="88"/>
      <c r="R59" s="89"/>
      <c r="S59" s="90"/>
      <c r="T59" s="91"/>
      <c r="U59" s="88"/>
      <c r="V59" s="89"/>
      <c r="W59" s="90"/>
      <c r="X59" s="91">
        <v>15</v>
      </c>
      <c r="Y59" s="88">
        <v>30</v>
      </c>
      <c r="Z59" s="89">
        <v>45</v>
      </c>
      <c r="AA59" s="178">
        <v>2</v>
      </c>
      <c r="AB59" s="46"/>
      <c r="AC59" s="43"/>
      <c r="AD59" s="165"/>
      <c r="AE59" s="179"/>
    </row>
    <row r="60" spans="1:31" s="75" customFormat="1" ht="15.75">
      <c r="A60" s="44">
        <v>49</v>
      </c>
      <c r="B60" s="166" t="s">
        <v>72</v>
      </c>
      <c r="C60" s="178">
        <v>90</v>
      </c>
      <c r="D60" s="178">
        <v>4</v>
      </c>
      <c r="E60" s="178" t="s">
        <v>27</v>
      </c>
      <c r="F60" s="178">
        <v>30</v>
      </c>
      <c r="G60" s="178">
        <v>60</v>
      </c>
      <c r="H60" s="91"/>
      <c r="I60" s="88"/>
      <c r="J60" s="89"/>
      <c r="K60" s="178"/>
      <c r="L60" s="91"/>
      <c r="M60" s="88"/>
      <c r="N60" s="89"/>
      <c r="O60" s="178"/>
      <c r="P60" s="91"/>
      <c r="Q60" s="88"/>
      <c r="R60" s="89"/>
      <c r="S60" s="90"/>
      <c r="T60" s="91"/>
      <c r="U60" s="88"/>
      <c r="V60" s="89"/>
      <c r="W60" s="90"/>
      <c r="X60" s="91">
        <v>30</v>
      </c>
      <c r="Y60" s="88">
        <v>60</v>
      </c>
      <c r="Z60" s="44">
        <v>90</v>
      </c>
      <c r="AA60" s="179">
        <v>4</v>
      </c>
      <c r="AB60" s="46"/>
      <c r="AC60" s="43"/>
      <c r="AD60" s="165"/>
      <c r="AE60" s="179"/>
    </row>
    <row r="61" spans="1:31" s="75" customFormat="1" ht="15.75">
      <c r="A61" s="44">
        <v>50</v>
      </c>
      <c r="B61" s="170" t="s">
        <v>73</v>
      </c>
      <c r="C61" s="179">
        <v>90</v>
      </c>
      <c r="D61" s="179">
        <v>4</v>
      </c>
      <c r="E61" s="179" t="s">
        <v>27</v>
      </c>
      <c r="F61" s="179">
        <v>30</v>
      </c>
      <c r="G61" s="179">
        <v>60</v>
      </c>
      <c r="H61" s="46"/>
      <c r="I61" s="43"/>
      <c r="J61" s="44"/>
      <c r="K61" s="179"/>
      <c r="L61" s="46"/>
      <c r="M61" s="43"/>
      <c r="N61" s="44"/>
      <c r="O61" s="179"/>
      <c r="P61" s="46"/>
      <c r="Q61" s="43"/>
      <c r="R61" s="44"/>
      <c r="S61" s="45"/>
      <c r="T61" s="46"/>
      <c r="U61" s="43"/>
      <c r="V61" s="44"/>
      <c r="W61" s="45"/>
      <c r="X61" s="46">
        <v>30</v>
      </c>
      <c r="Y61" s="43">
        <v>60</v>
      </c>
      <c r="Z61" s="44">
        <v>90</v>
      </c>
      <c r="AA61" s="179">
        <v>4</v>
      </c>
      <c r="AB61" s="46"/>
      <c r="AC61" s="43"/>
      <c r="AD61" s="165"/>
      <c r="AE61" s="179"/>
    </row>
    <row r="62" spans="1:31" s="75" customFormat="1" ht="15.75">
      <c r="A62" s="44">
        <v>51</v>
      </c>
      <c r="B62" s="170" t="s">
        <v>74</v>
      </c>
      <c r="C62" s="179">
        <v>60</v>
      </c>
      <c r="D62" s="179">
        <v>4</v>
      </c>
      <c r="E62" s="179" t="s">
        <v>25</v>
      </c>
      <c r="F62" s="179">
        <v>30</v>
      </c>
      <c r="G62" s="183">
        <v>30</v>
      </c>
      <c r="H62" s="46"/>
      <c r="I62" s="43"/>
      <c r="J62" s="44"/>
      <c r="K62" s="179"/>
      <c r="L62" s="46"/>
      <c r="M62" s="43"/>
      <c r="N62" s="44"/>
      <c r="O62" s="179"/>
      <c r="P62" s="46"/>
      <c r="Q62" s="43"/>
      <c r="R62" s="44"/>
      <c r="S62" s="45"/>
      <c r="T62" s="46"/>
      <c r="U62" s="43"/>
      <c r="V62" s="44"/>
      <c r="W62" s="45"/>
      <c r="X62" s="46">
        <v>30</v>
      </c>
      <c r="Y62" s="43">
        <v>30</v>
      </c>
      <c r="Z62" s="44">
        <v>60</v>
      </c>
      <c r="AA62" s="179">
        <v>4</v>
      </c>
      <c r="AB62" s="46"/>
      <c r="AC62" s="43"/>
      <c r="AD62" s="165"/>
      <c r="AE62" s="179"/>
    </row>
    <row r="63" spans="1:31" s="75" customFormat="1" ht="15.75">
      <c r="A63" s="44">
        <v>52</v>
      </c>
      <c r="B63" s="167" t="s">
        <v>64</v>
      </c>
      <c r="C63" s="178">
        <v>60</v>
      </c>
      <c r="D63" s="178">
        <v>5</v>
      </c>
      <c r="E63" s="178" t="s">
        <v>25</v>
      </c>
      <c r="F63" s="178">
        <v>30</v>
      </c>
      <c r="G63" s="178">
        <v>30</v>
      </c>
      <c r="H63" s="91"/>
      <c r="I63" s="88"/>
      <c r="J63" s="89"/>
      <c r="K63" s="178"/>
      <c r="L63" s="91"/>
      <c r="M63" s="88"/>
      <c r="N63" s="89"/>
      <c r="O63" s="178"/>
      <c r="P63" s="171"/>
      <c r="Q63" s="171"/>
      <c r="R63" s="171"/>
      <c r="S63" s="92"/>
      <c r="T63" s="46"/>
      <c r="U63" s="43"/>
      <c r="V63" s="44"/>
      <c r="W63" s="45"/>
      <c r="X63" s="46"/>
      <c r="Y63" s="43"/>
      <c r="Z63" s="44"/>
      <c r="AA63" s="179"/>
      <c r="AB63" s="91">
        <v>30</v>
      </c>
      <c r="AC63" s="88">
        <v>30</v>
      </c>
      <c r="AD63" s="172">
        <v>60</v>
      </c>
      <c r="AE63" s="178">
        <v>5</v>
      </c>
    </row>
    <row r="64" spans="1:31" s="75" customFormat="1" ht="15.75">
      <c r="A64" s="93">
        <v>54</v>
      </c>
      <c r="B64" s="173" t="s">
        <v>76</v>
      </c>
      <c r="C64" s="179">
        <v>45</v>
      </c>
      <c r="D64" s="179">
        <v>5</v>
      </c>
      <c r="E64" s="179" t="s">
        <v>25</v>
      </c>
      <c r="F64" s="179">
        <v>45</v>
      </c>
      <c r="G64" s="179"/>
      <c r="H64" s="46"/>
      <c r="I64" s="43"/>
      <c r="J64" s="44"/>
      <c r="K64" s="179"/>
      <c r="L64" s="46"/>
      <c r="M64" s="43"/>
      <c r="N64" s="44"/>
      <c r="O64" s="179"/>
      <c r="P64" s="46"/>
      <c r="Q64" s="43"/>
      <c r="R64" s="44"/>
      <c r="S64" s="45"/>
      <c r="T64" s="46"/>
      <c r="U64" s="43"/>
      <c r="V64" s="44"/>
      <c r="W64" s="45"/>
      <c r="X64" s="46"/>
      <c r="Y64" s="43"/>
      <c r="Z64" s="44"/>
      <c r="AA64" s="179"/>
      <c r="AB64" s="46">
        <v>45</v>
      </c>
      <c r="AC64" s="43"/>
      <c r="AD64" s="165">
        <v>45</v>
      </c>
      <c r="AE64" s="179">
        <v>5</v>
      </c>
    </row>
    <row r="65" spans="1:31" s="75" customFormat="1" ht="15.75">
      <c r="A65" s="93">
        <v>55</v>
      </c>
      <c r="B65" s="174" t="s">
        <v>77</v>
      </c>
      <c r="C65" s="180">
        <v>60</v>
      </c>
      <c r="D65" s="180">
        <v>7</v>
      </c>
      <c r="E65" s="180" t="s">
        <v>25</v>
      </c>
      <c r="F65" s="180">
        <v>30</v>
      </c>
      <c r="G65" s="180">
        <v>30</v>
      </c>
      <c r="H65" s="95"/>
      <c r="I65" s="87"/>
      <c r="J65" s="93"/>
      <c r="K65" s="180"/>
      <c r="L65" s="95"/>
      <c r="M65" s="87"/>
      <c r="N65" s="93"/>
      <c r="O65" s="180"/>
      <c r="P65" s="95"/>
      <c r="Q65" s="87"/>
      <c r="R65" s="93"/>
      <c r="S65" s="94"/>
      <c r="T65" s="95"/>
      <c r="U65" s="87"/>
      <c r="V65" s="93"/>
      <c r="W65" s="94"/>
      <c r="X65" s="95"/>
      <c r="Y65" s="87"/>
      <c r="Z65" s="93"/>
      <c r="AA65" s="179"/>
      <c r="AB65" s="95">
        <v>30</v>
      </c>
      <c r="AC65" s="87">
        <v>30</v>
      </c>
      <c r="AD65" s="175">
        <v>60</v>
      </c>
      <c r="AE65" s="179">
        <v>7</v>
      </c>
    </row>
    <row r="66" spans="1:31" s="75" customFormat="1" ht="15.75">
      <c r="A66" s="44">
        <v>56</v>
      </c>
      <c r="B66" s="176" t="s">
        <v>98</v>
      </c>
      <c r="C66" s="119" t="s">
        <v>93</v>
      </c>
      <c r="D66" s="179">
        <v>6</v>
      </c>
      <c r="E66" s="179" t="s">
        <v>25</v>
      </c>
      <c r="F66" s="179"/>
      <c r="G66" s="179"/>
      <c r="H66" s="46"/>
      <c r="I66" s="43"/>
      <c r="J66" s="44"/>
      <c r="K66" s="179"/>
      <c r="L66" s="40"/>
      <c r="M66" s="7" t="s">
        <v>94</v>
      </c>
      <c r="N66" s="38"/>
      <c r="O66" s="119">
        <v>3</v>
      </c>
      <c r="P66" s="40"/>
      <c r="Q66" s="7"/>
      <c r="R66" s="38"/>
      <c r="S66" s="39"/>
      <c r="T66" s="40"/>
      <c r="U66" s="7" t="s">
        <v>94</v>
      </c>
      <c r="V66" s="38"/>
      <c r="W66" s="39">
        <v>3</v>
      </c>
      <c r="X66" s="46"/>
      <c r="Y66" s="43"/>
      <c r="Z66" s="44"/>
      <c r="AA66" s="179"/>
      <c r="AB66" s="46"/>
      <c r="AC66" s="43"/>
      <c r="AD66" s="175"/>
      <c r="AE66" s="179"/>
    </row>
    <row r="67" spans="1:31" s="75" customFormat="1" ht="33" customHeight="1" thickBot="1">
      <c r="A67" s="44">
        <v>57</v>
      </c>
      <c r="B67" s="186" t="s">
        <v>97</v>
      </c>
      <c r="C67" s="208">
        <f>SUM(C39,C40,C48,C66)</f>
        <v>2091</v>
      </c>
      <c r="D67" s="208">
        <f>SUM(D39,D40,D48,D66)</f>
        <v>186</v>
      </c>
      <c r="E67" s="208">
        <f>SUM(E40,E48,E66)</f>
        <v>0</v>
      </c>
      <c r="F67" s="208">
        <f aca="true" t="shared" si="6" ref="F67:V67">SUM(F39,F40,F48,F66)</f>
        <v>936</v>
      </c>
      <c r="G67" s="208">
        <f t="shared" si="6"/>
        <v>1155</v>
      </c>
      <c r="H67" s="209">
        <f t="shared" si="6"/>
        <v>141</v>
      </c>
      <c r="I67" s="210">
        <f t="shared" si="6"/>
        <v>210</v>
      </c>
      <c r="J67" s="211">
        <f t="shared" si="6"/>
        <v>351</v>
      </c>
      <c r="K67" s="208">
        <f t="shared" si="6"/>
        <v>31</v>
      </c>
      <c r="L67" s="209">
        <f t="shared" si="6"/>
        <v>195</v>
      </c>
      <c r="M67" s="210">
        <f t="shared" si="6"/>
        <v>195</v>
      </c>
      <c r="N67" s="211">
        <f t="shared" si="6"/>
        <v>390</v>
      </c>
      <c r="O67" s="208">
        <f t="shared" si="6"/>
        <v>35</v>
      </c>
      <c r="P67" s="209">
        <f t="shared" si="6"/>
        <v>120</v>
      </c>
      <c r="Q67" s="210">
        <f t="shared" si="6"/>
        <v>195</v>
      </c>
      <c r="R67" s="211">
        <f t="shared" si="6"/>
        <v>315</v>
      </c>
      <c r="S67" s="212">
        <f t="shared" si="6"/>
        <v>30</v>
      </c>
      <c r="T67" s="209">
        <f t="shared" si="6"/>
        <v>165</v>
      </c>
      <c r="U67" s="210">
        <f t="shared" si="6"/>
        <v>165</v>
      </c>
      <c r="V67" s="211">
        <f t="shared" si="6"/>
        <v>330</v>
      </c>
      <c r="W67" s="212">
        <v>30</v>
      </c>
      <c r="X67" s="209">
        <f aca="true" t="shared" si="7" ref="X67:AE67">SUM(X39,X40,X48,X66)</f>
        <v>180</v>
      </c>
      <c r="Y67" s="210">
        <f t="shared" si="7"/>
        <v>270</v>
      </c>
      <c r="Z67" s="211">
        <f t="shared" si="7"/>
        <v>450</v>
      </c>
      <c r="AA67" s="208">
        <f t="shared" si="7"/>
        <v>30</v>
      </c>
      <c r="AB67" s="209">
        <f t="shared" si="7"/>
        <v>135</v>
      </c>
      <c r="AC67" s="210">
        <f t="shared" si="7"/>
        <v>120</v>
      </c>
      <c r="AD67" s="213">
        <f t="shared" si="7"/>
        <v>255</v>
      </c>
      <c r="AE67" s="208">
        <f t="shared" si="7"/>
        <v>30</v>
      </c>
    </row>
    <row r="68" spans="1:31" ht="15.75" hidden="1">
      <c r="A68" s="62"/>
      <c r="B68" s="80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</row>
    <row r="69" spans="1:31" ht="23.25" thickTop="1">
      <c r="A69" s="240"/>
      <c r="B69" s="240"/>
      <c r="C69" s="240"/>
      <c r="D69" s="240"/>
      <c r="E69" s="240"/>
      <c r="F69" s="240"/>
      <c r="G69" s="240"/>
      <c r="H69" s="240"/>
      <c r="I69" s="85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</row>
    <row r="70" spans="1:31" ht="15.75">
      <c r="A70" s="62"/>
      <c r="B70" s="8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</row>
    <row r="71" spans="1:31" ht="15.75">
      <c r="A71" s="62"/>
      <c r="B71" s="8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</row>
    <row r="72" spans="1:31" ht="15.75">
      <c r="A72" s="62"/>
      <c r="B72" s="82"/>
      <c r="C72" s="61"/>
      <c r="D72" s="61"/>
      <c r="E72" s="62"/>
      <c r="F72" s="61"/>
      <c r="G72" s="61"/>
      <c r="H72" s="62"/>
      <c r="I72" s="62"/>
      <c r="J72" s="61"/>
      <c r="K72" s="61"/>
      <c r="L72" s="62"/>
      <c r="M72" s="62"/>
      <c r="N72" s="61"/>
      <c r="O72" s="61"/>
      <c r="P72" s="62"/>
      <c r="Q72" s="62"/>
      <c r="R72" s="61"/>
      <c r="S72" s="61"/>
      <c r="T72" s="62"/>
      <c r="U72" s="62"/>
      <c r="V72" s="61"/>
      <c r="W72" s="61"/>
      <c r="X72" s="62"/>
      <c r="Y72" s="62"/>
      <c r="Z72" s="61"/>
      <c r="AA72" s="61"/>
      <c r="AB72" s="62"/>
      <c r="AC72" s="62"/>
      <c r="AD72" s="61"/>
      <c r="AE72" s="61"/>
    </row>
    <row r="73" spans="1:2" ht="15.75">
      <c r="A73" s="62"/>
      <c r="B73" s="83"/>
    </row>
    <row r="74" spans="1:2" ht="15.75">
      <c r="A74" s="62"/>
      <c r="B74" s="83"/>
    </row>
    <row r="75" spans="1:2" ht="15.75">
      <c r="A75" s="62"/>
      <c r="B75" s="83"/>
    </row>
    <row r="76" spans="1:2" ht="15.75">
      <c r="A76" s="62"/>
      <c r="B76" s="83"/>
    </row>
    <row r="77" spans="1:2" ht="15.75">
      <c r="A77" s="62"/>
      <c r="B77" s="83"/>
    </row>
    <row r="78" spans="1:2" ht="15.75">
      <c r="A78" s="62"/>
      <c r="B78" s="83"/>
    </row>
    <row r="79" spans="1:2" ht="15.75">
      <c r="A79" s="62"/>
      <c r="B79" s="83"/>
    </row>
    <row r="80" spans="1:2" ht="15.75">
      <c r="A80" s="62"/>
      <c r="B80" s="83"/>
    </row>
    <row r="81" spans="1:2" ht="15.75">
      <c r="A81" s="62"/>
      <c r="B81" s="83"/>
    </row>
    <row r="82" spans="1:2" ht="15.75">
      <c r="A82" s="62"/>
      <c r="B82" s="83"/>
    </row>
    <row r="83" spans="1:2" ht="15.75">
      <c r="A83" s="62"/>
      <c r="B83" s="83"/>
    </row>
    <row r="84" spans="1:2" ht="15.75">
      <c r="A84" s="62"/>
      <c r="B84" s="83"/>
    </row>
    <row r="85" spans="1:2" ht="15.75">
      <c r="A85" s="62"/>
      <c r="B85" s="83"/>
    </row>
    <row r="86" spans="1:2" ht="15.75">
      <c r="A86" s="62"/>
      <c r="B86" s="83"/>
    </row>
    <row r="87" spans="1:2" ht="15.75">
      <c r="A87" s="62"/>
      <c r="B87" s="83"/>
    </row>
    <row r="88" spans="1:31" s="84" customFormat="1" ht="15.75">
      <c r="A88" s="62"/>
      <c r="B88" s="83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s="84" customFormat="1" ht="15.75">
      <c r="A89" s="62"/>
      <c r="B89" s="83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s="84" customFormat="1" ht="15.75">
      <c r="A90" s="62"/>
      <c r="B90" s="83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84" customFormat="1" ht="15.75">
      <c r="A91" s="62"/>
      <c r="B91" s="83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s="84" customFormat="1" ht="15.75">
      <c r="A92" s="62"/>
      <c r="B92" s="83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s="84" customFormat="1" ht="15.75">
      <c r="A93" s="62"/>
      <c r="B93" s="83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s="84" customFormat="1" ht="15.75">
      <c r="A94" s="62"/>
      <c r="B94" s="83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s="84" customFormat="1" ht="15.75">
      <c r="A95" s="62"/>
      <c r="B95" s="83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 s="84" customFormat="1" ht="15.75">
      <c r="A96" s="62"/>
      <c r="B96" s="83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1:31" s="84" customFormat="1" ht="15.75">
      <c r="A97" s="62"/>
      <c r="B97" s="83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</sheetData>
  <sheetProtection/>
  <mergeCells count="18">
    <mergeCell ref="A2:B2"/>
    <mergeCell ref="A3:A5"/>
    <mergeCell ref="B3:B5"/>
    <mergeCell ref="C3:C5"/>
    <mergeCell ref="A69:H69"/>
    <mergeCell ref="H3:O3"/>
    <mergeCell ref="D3:D5"/>
    <mergeCell ref="E3:E5"/>
    <mergeCell ref="F3:F5"/>
    <mergeCell ref="G3:G5"/>
    <mergeCell ref="P3:W3"/>
    <mergeCell ref="X3:AE3"/>
    <mergeCell ref="H4:K4"/>
    <mergeCell ref="L4:O4"/>
    <mergeCell ref="P4:S4"/>
    <mergeCell ref="T4:W4"/>
    <mergeCell ref="X4:AA4"/>
    <mergeCell ref="AB4:AE4"/>
  </mergeCells>
  <printOptions horizontalCentered="1"/>
  <pageMargins left="0" right="0" top="0" bottom="0" header="0" footer="0"/>
  <pageSetup horizontalDpi="600" verticalDpi="600" orientation="landscape" paperSize="9" scale="49" r:id="rId1"/>
  <ignoredErrors>
    <ignoredError sqref="O48 W48 D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o&amp;o</dc:creator>
  <cp:keywords/>
  <dc:description/>
  <cp:lastModifiedBy>Karolina Glapińska</cp:lastModifiedBy>
  <cp:lastPrinted>2015-09-30T11:45:34Z</cp:lastPrinted>
  <dcterms:created xsi:type="dcterms:W3CDTF">2012-02-10T12:31:09Z</dcterms:created>
  <dcterms:modified xsi:type="dcterms:W3CDTF">2016-03-01T08:05:44Z</dcterms:modified>
  <cp:category/>
  <cp:version/>
  <cp:contentType/>
  <cp:contentStatus/>
</cp:coreProperties>
</file>